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nc2561\Desktop\"/>
    </mc:Choice>
  </mc:AlternateContent>
  <bookViews>
    <workbookView xWindow="0" yWindow="0" windowWidth="15330" windowHeight="7230" tabRatio="779"/>
  </bookViews>
  <sheets>
    <sheet name="แผยกลยุทธ์ปี 2563" sheetId="28" r:id="rId1"/>
    <sheet name="ปกสรุป 1" sheetId="29" r:id="rId2"/>
    <sheet name="ปกสรุป 2" sheetId="30" r:id="rId3"/>
    <sheet name="รวมแผนปฏิบัติการ2563" sheetId="27" r:id="rId4"/>
  </sheets>
  <definedNames>
    <definedName name="_xlnm.Print_Area" localSheetId="3">รวมแผนปฏิบัติการ2563!$A$1:$P$690</definedName>
    <definedName name="_xlnm.Print_Titles" localSheetId="3">รวมแผนปฏิบัติการ2563!$1:$6</definedName>
  </definedNames>
  <calcPr calcId="152511"/>
</workbook>
</file>

<file path=xl/calcChain.xml><?xml version="1.0" encoding="utf-8"?>
<calcChain xmlns="http://schemas.openxmlformats.org/spreadsheetml/2006/main">
  <c r="H463" i="27" l="1"/>
  <c r="H465" i="27"/>
  <c r="H464" i="27"/>
  <c r="H478" i="27"/>
  <c r="H479" i="27"/>
  <c r="H482" i="27"/>
  <c r="H462" i="27" l="1"/>
  <c r="H477" i="27" l="1"/>
  <c r="I660" i="27"/>
  <c r="L7" i="30" l="1"/>
  <c r="C150" i="29" l="1"/>
</calcChain>
</file>

<file path=xl/sharedStrings.xml><?xml version="1.0" encoding="utf-8"?>
<sst xmlns="http://schemas.openxmlformats.org/spreadsheetml/2006/main" count="2267" uniqueCount="1780">
  <si>
    <t>ลำดับ</t>
  </si>
  <si>
    <t>เป้าหมาย</t>
  </si>
  <si>
    <t>ผู้รับผิดชอบ</t>
  </si>
  <si>
    <t>เงินบำรุง</t>
  </si>
  <si>
    <t xml:space="preserve">     1. จัดอบรมความรู้ใหม่ เรื่องระบบยา/IC/ENV/CPR
     2. ทบทวนและประเมินความรู้เดิมแก่บุคลากรกลุ่มงานแพทย์แผนไทย
         - แพทย์แผนไทย เรื่องเวชปฏิบัติ
         - จพ./นวก. เรื่องการคัดกรอง/
ซักประวัติเบื้องต้น/ยาสมุนไพร 45 รายการ
         - ผู้ช่วยแพทย์แผนไทย เรื่อง
การนวดรักษาผู้ป่วย 16 โรคพื้นฐาน</t>
  </si>
  <si>
    <t>บุคลากรกลุ่มงานแพทย์แผนไทย ผ่านการประเมินการพัฒนาศักยภาพบุคลากร 
ร้อยละ 100</t>
  </si>
  <si>
    <t>บุลากรกลุ่มงานแพทย์แผนไทย รพ.สกลนคร จำนวน 40 คน</t>
  </si>
  <si>
    <t>นางสาว
ชลธิชา 
ผ่องศาลา
แพทย์แผนไทย</t>
  </si>
  <si>
    <t xml:space="preserve">    1. คัดเลือกแพทย์แผนไทยเข้ารับการเพิ่มพูนทักษะความรู้ จำนวน 3 คน
     2. เข้ารับการเพิ่มพูนทักษะความรู้การใช้
ยาสมุนไพรที่มีกัญชาผสม (คลินิกหางกระรอก) และยาปรุงเฉพาะรายโรคสะเก็ดเงิน (คลินิกเฉพาะโรค)ณ โรงพยาบาลพระอาจารย์ฝั้น  
(2 สัปดาห์)
      3. เปิดให้บริการยาสมุนไพรที่มีกัญชาผสม (คลินิกหางกระรอก) และยาปรุงเฉพาะ
รายโรคสะเก็ดเงิน (คลินิกเฉพาะโรค)
* หมายเหตุ คลินิกหางกระรอกจะจัดตั้งได้เมื่อได้รับเลือกจากรมการแพทย์แผนไทยและแพทย์ทางเลือก</t>
  </si>
  <si>
    <t>โครงการจัดตั้งคลินิกเฉพาะโรค (ยาปรุงเฉพาะรายโรคสะเก็ดเงิน) และคลินิกหางกระรอก (ยาสมุนไพรที่มีกัญชาผสม) ประจำปีงบประมาณ 2563</t>
  </si>
  <si>
    <t>1. เปิดให้บริการยาสมุนไพรที่มีกัญชาผสม (คลินิกหางกระรอก)
2. เปิดให้บริการยาปรุงเฉพาะรายโรคสะเก็ดเงิน (คลินิกเฉพาะโรค)</t>
  </si>
  <si>
    <t>แพทย์แผนไทย จำนวน 3 คน</t>
  </si>
  <si>
    <t>นางสาววรางคณา 
นาอุดม
แพทย์แผนไทย</t>
  </si>
  <si>
    <t>เงินบำรุง 13,400 บาท
1. ค่าใช้สอย
  - ค่าอาหารกลางวัน 2 วัน x 1 มื้อ x 40 คน x 60 บาท = 4,800 บาท
  - ค่าอาหารว่างและเครื่องดื่ม 2 วัน x 2 มื้อ x 40 คน x 30 บาท =  4,800 บาท
 2. ค่าตอบแทน
  - ค่าวิทยากรบรรยายเรื่องคุณภาพการป้องกันและควบคุมการติดเชื้อในโรงพยาบาล 3 ชม. x 300 บาท = 900 บาท
  - ค่าวิทยากรบรรยายเรื่องมาตรฐานสิ่งแวดล้อมในการดูแลผู้ป่วย 3 ชม. x 300 บาท 
= 900 บาท
  - ค่าวิทยากรเรื่องการฟื้นคืนชีพขั้นพื้นฐาน 3 ชม. x 300 บาท = 900 บาท
 3. ค่าวัสดุ
  - ค่าป้ายไวนิลโครงการ 2 ตารางเมตร x 150 บาท = 300 บาท
  - ค่าเอกสารการอบรม 40 คน x 20 บาท = 800 บาท</t>
  </si>
  <si>
    <t>รวมเป็นเงินทั้งสิ้น 66,730 บาท</t>
  </si>
  <si>
    <t>สกลนคร</t>
  </si>
  <si>
    <t>4.ติดตามผลการประเมินรับรอง DHSA</t>
  </si>
  <si>
    <t>รวมเป็นเงินทั้งสิ้น 283,000บาท</t>
  </si>
  <si>
    <t>16 ตำบล</t>
  </si>
  <si>
    <t>3.มอบรางวัลบุคคล  โรงเรียน ชุมชนต้นแบบ</t>
  </si>
  <si>
    <t>To Be Number One</t>
  </si>
  <si>
    <t xml:space="preserve"> </t>
  </si>
  <si>
    <t xml:space="preserve">  รวมเป็นเงิน  46,800 บาท</t>
  </si>
  <si>
    <t xml:space="preserve"> รวมเป็นเงิน  65,100 บาท</t>
  </si>
  <si>
    <t xml:space="preserve">แผนปฏิบัติการประจำปีตามยุทธศาสตร์ชาติ ๒๐  ปีด้านสาธารณสุข งบประมาณ ๒๕๖๓ โรงพยาบาลสกลนคร </t>
  </si>
  <si>
    <t>แผนงานที่ .</t>
  </si>
  <si>
    <t>โครงการ/ กิจกรรม</t>
  </si>
  <si>
    <t>ตัวชี้วัด (KPI)</t>
  </si>
  <si>
    <t>งบประมาณ (บาท)</t>
  </si>
  <si>
    <t>แหล่งงบประมาณ/</t>
  </si>
  <si>
    <t>กิจกรรมหลัก</t>
  </si>
  <si>
    <t>รหัสงบประมาณ</t>
  </si>
  <si>
    <t>(ชื่อบุคคล)</t>
  </si>
  <si>
    <t>ร้อยละ ๘๐</t>
  </si>
  <si>
    <t>ไม่มีค่าใช้จ่าย</t>
  </si>
  <si>
    <t>สปสช.</t>
  </si>
  <si>
    <t>งานป้องกันควบคุมโรค</t>
  </si>
  <si>
    <t>28 แห่ง</t>
  </si>
  <si>
    <t>คปสอ.เมืองสกลนคร</t>
  </si>
  <si>
    <t>นายศักดิ์ชัย แก้วมณี</t>
  </si>
  <si>
    <t>1) ความครอบคลุมการให้บริการวัคซีน</t>
  </si>
  <si>
    <t>1) จัดประชุมวิชาการฟื้นฟูด้านการบริการ</t>
  </si>
  <si>
    <t>1.สถานบริการ</t>
  </si>
  <si>
    <t>การรายงาน ลูกโซ่ความเย็น แก่เครือข่าย</t>
  </si>
  <si>
    <t>2) ความครอบคลุมการให้บริการวัคซีน</t>
  </si>
  <si>
    <t>2) รณรงค์ให้วัคซีนป้องกันโรคไข้หวัดใหญ่</t>
  </si>
  <si>
    <t>2.ประชาขนกลุ่ม</t>
  </si>
  <si>
    <t>สร้างเสริมภูมิคุ้มกันโรคเด็กอายุครบ5ปี</t>
  </si>
  <si>
    <t>ตามฤดูกาลในกลุ่มเสี่ยง 1ครั้ง/ปี</t>
  </si>
  <si>
    <t>เสี่ยง</t>
  </si>
  <si>
    <t>ติดเชื้อในโรงพยาบาล</t>
  </si>
  <si>
    <t>และนักเรียนชั้น ป.1,ป.6 ≥ ร้อยละ 90</t>
  </si>
  <si>
    <t>3) ให้บริการวัคซ๊นป้องกันโรคกลุ่มเด็กอายุ</t>
  </si>
  <si>
    <t>3. บุคลากรกลุ่ม</t>
  </si>
  <si>
    <t>1) ยุวธิดา จันทรังษี</t>
  </si>
  <si>
    <t>0-5 ปี, นักเรียน ป.1,ป.6</t>
  </si>
  <si>
    <t>2) มาลัย  ทิพจร</t>
  </si>
  <si>
    <t>3) อัตราป่วยหัด,คางทูม,หัดเยอรมัน,</t>
  </si>
  <si>
    <t>4) จัดตั้งคลินิกวัคซีนผู้ใหญ่(MR,Dt)</t>
  </si>
  <si>
    <t>3) พงศ์ลดา รักษาขันธ์</t>
  </si>
  <si>
    <t>โปลิโอ,คอตีบ ไม่เกินเกณฑ์</t>
  </si>
  <si>
    <t>5) นิเทศ/ติดตาม ประเด็นการให้บริการ,</t>
  </si>
  <si>
    <t>ระบบลูกโซ่ความเย็น,การบันทึกข้อมูล/</t>
  </si>
  <si>
    <t>การรายงาน</t>
  </si>
  <si>
    <t>6) สรุปผล คืนข้อมูลแลกเปลี่ยนเรียนรู้</t>
  </si>
  <si>
    <t>1.ค่า CI, HI ในเขตพระตำหนัก =0</t>
  </si>
  <si>
    <t>1.เฝ้าระวังผู้ป่วยในสถานพยาบาล/หมู่บ้าน</t>
  </si>
  <si>
    <t>2.ไม่พบผู้ป่วยโรคไข้เลือดออก, มาลาเรีย</t>
  </si>
  <si>
    <t>หน่วยงาน รอบพระตำหนักฯ</t>
  </si>
  <si>
    <t>และไข้หวัดใหญ่ ในห้วงเสด็จฯ</t>
  </si>
  <si>
    <t>2.สำรวจกำจัดลูกน้ำยุง ไตรมาสละ 1 ครั้ง</t>
  </si>
  <si>
    <t>2.หน่วยงานรอบ</t>
  </si>
  <si>
    <t>ทีม ศตม.8.3 สน.</t>
  </si>
  <si>
    <t>1)ภูวนาถ โพธิชัย</t>
  </si>
  <si>
    <t>ในภาวะปกติ</t>
  </si>
  <si>
    <t>พระตำหนักภูพาน</t>
  </si>
  <si>
    <t>10คนๆละ 240บ.x4รอบ</t>
  </si>
  <si>
    <t>2)สมปอง ฤทธิ์ศรีบุญ</t>
  </si>
  <si>
    <t>3.คัดกรองโรคไข้หวัดใหญ่/โรคติดต่อ ใน</t>
  </si>
  <si>
    <t>ราชนิเวศน์รัศมี</t>
  </si>
  <si>
    <t>เป็นเงิน 9,600 บาท</t>
  </si>
  <si>
    <t>ห้วงเสด็จฯ</t>
  </si>
  <si>
    <t>5 กม.</t>
  </si>
  <si>
    <t>4.สำรวจกำจัดลูกน้ำยุง  2 ครั้งต่อรอบการ</t>
  </si>
  <si>
    <t>3.หมู่บ้านรอบพระ</t>
  </si>
  <si>
    <t>1)ทรายทีมีฟอสชนิดซอง</t>
  </si>
  <si>
    <t>เสด็จประทับแรม(14,7ก่อนเสด็จฯ)</t>
  </si>
  <si>
    <t>ตำหนักภูพาน</t>
  </si>
  <si>
    <t>8ถังๆละ 3,000บ.รวม</t>
  </si>
  <si>
    <t>5.พ่นเคมีกำจัดลูกน้ำยุง 2 ครั้งต่อรอบการ</t>
  </si>
  <si>
    <t>24,000 บาท</t>
  </si>
  <si>
    <t>5 กม.20 หมู่บ้าน</t>
  </si>
  <si>
    <t>2)น้ำยาเคมีพ่น 12ขวดๆ</t>
  </si>
  <si>
    <t xml:space="preserve">6.สำรวจกีฏวิทยาประเมินความชุกยุง </t>
  </si>
  <si>
    <t>ละ 1,000บ.รวม</t>
  </si>
  <si>
    <t>1 ครั้ง/ปี</t>
  </si>
  <si>
    <t>12,000 บาท</t>
  </si>
  <si>
    <t>7.ควบคุมโรคตามมาตรการ กรณีเกิดโรค</t>
  </si>
  <si>
    <t>3)น้ำมันดีเซล 200ลิตรๆ</t>
  </si>
  <si>
    <t>8.สรุปผล</t>
  </si>
  <si>
    <t>ละ30บ.x4รอบ เป็นเงิน</t>
  </si>
  <si>
    <t>4)น้ำมันเบนซิล95 50</t>
  </si>
  <si>
    <t>ลิตรๆ35 บ.x4 รอบ</t>
  </si>
  <si>
    <t>เป็นเงิน 7,000 บาท</t>
  </si>
  <si>
    <t>5)ยาทากันยุง 9,900บ.</t>
  </si>
  <si>
    <t>1.ค่าดัชนีลูกน้ำ HI/CI ≤ 10 ในหมู่บ้าน</t>
  </si>
  <si>
    <t>1.ประชุมชี้แจงการดำเนินงานผู้เกี่ยวข้อง</t>
  </si>
  <si>
    <t>1)หมู่บ้านเสี่ยงสูง</t>
  </si>
  <si>
    <t xml:space="preserve"> ร้อยละ 90</t>
  </si>
  <si>
    <t xml:space="preserve">หมู่บ้านเสี่ยงสูงระบาด </t>
  </si>
  <si>
    <t>2)ศาสนสถาน</t>
  </si>
  <si>
    <t>2.ค่า CI=0 ใน รร./วัด ร้อยละ 100</t>
  </si>
  <si>
    <t>2.สำรวจจัดเตรียมความพร้อมวัสดุเคมีภัณฑ์</t>
  </si>
  <si>
    <t>3)สถานศึกษา</t>
  </si>
  <si>
    <t>3.สื่อสารความเสี่ยงมาตรการ 3 เก็บ3 โรค</t>
  </si>
  <si>
    <t>(รร/ศพด.)</t>
  </si>
  <si>
    <t>เมื่อเทียบค่ามัธยฐานย้อนหลัง5ปี</t>
  </si>
  <si>
    <t>ส่งเสริม สนับสนุน การใช้นวัตกรรมหลอด</t>
  </si>
  <si>
    <t>4)สถานพยาบาล</t>
  </si>
  <si>
    <t>(58-62) , อัตราตาย=0</t>
  </si>
  <si>
    <t>ไฟดักยุงในครัวเรือน ในบ้านนำร้องต้นแบบ</t>
  </si>
  <si>
    <t>รัฐ/รพ./รพสต.</t>
  </si>
  <si>
    <t>4.ไม่พบผู้ป่วยรุ่นที่ 2 ควบคุมโรคได้ภาย</t>
  </si>
  <si>
    <t>สนับสนุนการนำนวัตกรรมป้องกันควบคุม</t>
  </si>
  <si>
    <t>ใน 2 เท่าของระยะฟักตัว(28 วัน)</t>
  </si>
  <si>
    <t>ยุงมาใช้ในครัวเรือน</t>
  </si>
  <si>
    <t>3,000 บาท</t>
  </si>
  <si>
    <t>4.วอรูม(Warroom) ควบคุมการระบาด</t>
  </si>
  <si>
    <t>กรณีเกิดการระบาด 4 ครั้ง</t>
  </si>
  <si>
    <t>5.พัฒนาทีมพ่นเคมีและการบำรุงรักษา</t>
  </si>
  <si>
    <t>เครื่องพ่นเคมีกำจัดยุง</t>
  </si>
  <si>
    <t>6.มาตรการ 3-3-1 กรณีเกิดโรค</t>
  </si>
  <si>
    <t>7.ส่งเสริมและประกวดใช้นวัตกรรมกำจัด</t>
  </si>
  <si>
    <t>ลูกน้ำยุงในชุมชนต้นแบบปลอดลูกน้ำวิถี</t>
  </si>
  <si>
    <t>เมืองสกลนคร</t>
  </si>
  <si>
    <t>8.ประกวดสถานพยาบาลสอบสวนโรค</t>
  </si>
  <si>
    <t>ยอดเยี่ยม</t>
  </si>
  <si>
    <t>9.ประกวดตำบลควบคุมป้องกันโรคไข้เลือด</t>
  </si>
  <si>
    <t>ศพด. 52 แห่ง</t>
  </si>
  <si>
    <t>คุณภาพ ปลอดโรค ร้อยละ 80</t>
  </si>
  <si>
    <t>2.ประชุมชี้แจงคณะทำงาน/กลุ่มเป้าหมาย</t>
  </si>
  <si>
    <t>2.อัตราป่วยโรคติดต่อในกลุ่มเด็กอายุ</t>
  </si>
  <si>
    <t>3.กลุ่มเป้าหมายประเมินตนเอง</t>
  </si>
  <si>
    <t>1)นายศักดิ์ชัย แก้วมณี</t>
  </si>
  <si>
    <t>3-6 ปี ไม่เกินเกณฑ์</t>
  </si>
  <si>
    <t xml:space="preserve">4.ติดตามเยี่ยมเสริมพลัง </t>
  </si>
  <si>
    <t>2)นางวนัสสุดา ศรีนา</t>
  </si>
  <si>
    <t>5.ตรวจเยี่ยมประเมิน</t>
  </si>
  <si>
    <t>6.สรุปประเมินผล</t>
  </si>
  <si>
    <t>งานป้องกันควบคุมโรคฯ</t>
  </si>
  <si>
    <t>1)นายภูวนาถ โพธิชัย</t>
  </si>
  <si>
    <t>2)นายสมปอง ฤทธิ์ศรีบุญ</t>
  </si>
  <si>
    <t>3)ประชุม คกก. EOC/SRRT ควบคุมการ</t>
  </si>
  <si>
    <t>1.ลดอัตราเสียชีวิตจากการ</t>
  </si>
  <si>
    <t>1.ชี้แจงแนวทางดำเนินงานผู้เกี่ยวข้อง</t>
  </si>
  <si>
    <t>1)อปท. 19 แห่ง</t>
  </si>
  <si>
    <t>1.รางวัลประกวดสื่อวิดีทัศน์</t>
  </si>
  <si>
    <t xml:space="preserve">จมน้ำของเด็กอายุต่ำกว่า 15 ปี </t>
  </si>
  <si>
    <t xml:space="preserve">2..สำรวจจุดเสี่ยง พื้นที่เสี่ยง </t>
  </si>
  <si>
    <t>2)รพสต.27 แห่ง</t>
  </si>
  <si>
    <t>ป้องกันเด็กจมน้ำ 3 รางวัล</t>
  </si>
  <si>
    <t>ไม่เกิน 4.5 ต่อแสนประชากร</t>
  </si>
  <si>
    <t>3.สัญจรแจ้งเกณฑ์ประเมินทีมผู้ก่อการดี</t>
  </si>
  <si>
    <t>3)หมู่บ้าน 207 แห่ง</t>
  </si>
  <si>
    <t>จำนวน 2,200 บาท</t>
  </si>
  <si>
    <t xml:space="preserve">เด็กอายุต่ำกว่า 15 ปี </t>
  </si>
  <si>
    <t>แก่ภาคีเครือข่าย/อปท./ผญบ.,กำนัน/รร.</t>
  </si>
  <si>
    <t>ตำบลต้นแบบ</t>
  </si>
  <si>
    <t>2.อาหารทีมสัญจรแก้ไข</t>
  </si>
  <si>
    <t>ปี 2563</t>
  </si>
  <si>
    <t>2.ทีมผู้ก่อการดี 9 ทีม/9 ตำบล</t>
  </si>
  <si>
    <t>4.คืนข้อมูลให้ชุมชน ในเวทีสภาสุขภาพ</t>
  </si>
  <si>
    <t>1.ขมิ้น</t>
  </si>
  <si>
    <t>จุดเสี่ยงระดับอำเภอ 11 คน</t>
  </si>
  <si>
    <t>3.ผ่านการประเมินรับรอง</t>
  </si>
  <si>
    <t>ตำบลและ พชอ.</t>
  </si>
  <si>
    <t>2.พังขว้าง</t>
  </si>
  <si>
    <t>x 7 วัน จำนวน 9,240 บาท</t>
  </si>
  <si>
    <t>ระดับทองแดง ไม่น้อยกว่า</t>
  </si>
  <si>
    <t>5.ปรับปรุง แก้ไข จุดเสี่ยง</t>
  </si>
  <si>
    <t>3.เหล่าปอแดง</t>
  </si>
  <si>
    <t>3.อาหารประเมินทีม</t>
  </si>
  <si>
    <t>7 แห่ง ระดับเงินอย่างน้อย 2</t>
  </si>
  <si>
    <t>เด็กจมน้ำ ร่วมกับภาคีเครือข่าย/อปท.</t>
  </si>
  <si>
    <t>4.ฮางโฮง</t>
  </si>
  <si>
    <t>ประเมินผู้ก่อการดีตำบล</t>
  </si>
  <si>
    <t>แห่ง/ทีม</t>
  </si>
  <si>
    <t>6.สนับสนุนสื่อวีดีทัศน์ป้องกันเด็กจมน้ำ</t>
  </si>
  <si>
    <t>5.ท่าแร่</t>
  </si>
  <si>
    <t>จาก สคร./สสจ.สน 36 คน</t>
  </si>
  <si>
    <t>4.จัดตั้งทีมผู้ก่อการดี เพิ่มเติม</t>
  </si>
  <si>
    <t>รู้ หลัก ตะโกน โยน ยื่น ในหมู่บ้าน</t>
  </si>
  <si>
    <t>6.หนองลาด</t>
  </si>
  <si>
    <t>x1วัน จำนวน 4,320 บาท</t>
  </si>
  <si>
    <t>ใน 7 ตำบล</t>
  </si>
  <si>
    <t xml:space="preserve">7.ขยายทีมผู้ก่อการดี </t>
  </si>
  <si>
    <t>7.ห้วยยาง</t>
  </si>
  <si>
    <t>4.ป้ายรณรงค์ป้องกัน ใน</t>
  </si>
  <si>
    <t>8.สอบสวนหาสาเหตุเคสจมน้ำ 100%</t>
  </si>
  <si>
    <t>8.งิ้วด่อน</t>
  </si>
  <si>
    <t>ชุมชน/รร. จำนวน 43ป้าย</t>
  </si>
  <si>
    <t>9.ประเมินทีมผู้ก่อการดี 8 ตำบล</t>
  </si>
  <si>
    <t>9.ธาตุเชิงชุม</t>
  </si>
  <si>
    <t>จำนวน19,350บาท</t>
  </si>
  <si>
    <t>10.ประกวดสื่อวีดีทัศน์</t>
  </si>
  <si>
    <t>และจัดตั้งทีมผู้ก่อการดี</t>
  </si>
  <si>
    <t>4.รางวัลตำบลต้นแบบจัด</t>
  </si>
  <si>
    <t>11.นิเทศติดตามการดำเนินงาน</t>
  </si>
  <si>
    <t>เพิ่มอีก 7 ตำบล</t>
  </si>
  <si>
    <t>ตั้งทีมผู้ก่อการดี 7 ตำบล</t>
  </si>
  <si>
    <t>จำนวน 4,200 บาท</t>
  </si>
  <si>
    <t>1.ผลิตภัณฑ์อาหารสด อาหารแปร</t>
  </si>
  <si>
    <t>1.ประชุมชี้แจงแนวทางการดำเนินงาน</t>
  </si>
  <si>
    <t>1.ร้านอาหารใน อ.เมือง</t>
  </si>
  <si>
    <t>รูปมีความปลอดภัย ร้อยละ 80</t>
  </si>
  <si>
    <t>หน่วยงาน/หอผู้ป่วย/ร้านค้า</t>
  </si>
  <si>
    <t>2.งานโภชนศาสตร์และ</t>
  </si>
  <si>
    <t>1,620ขวดๆ ละ 15 บาท</t>
  </si>
  <si>
    <t xml:space="preserve">และระบาดวิทยา </t>
  </si>
  <si>
    <t>2.ลดอัตราป่วยด้วยโรคอุจจาระร่วง</t>
  </si>
  <si>
    <t>2.จัดทำแผน/ออกตรวจเฝ้าระวังความ</t>
  </si>
  <si>
    <t>ร้านอาหารสวัสดิการใน</t>
  </si>
  <si>
    <t>รวม 24,300 บาท</t>
  </si>
  <si>
    <t xml:space="preserve">เฉียบพลันลงไม่น้อยกว่าร้อยละ 20 </t>
  </si>
  <si>
    <t>ปลอดภัยในอาหารและน้ำดื่ม,น้ำใช้</t>
  </si>
  <si>
    <t>รพศ.</t>
  </si>
  <si>
    <t>ว่าที่รต.วรวุฒิ ทิพย์สุวรรณ</t>
  </si>
  <si>
    <t>เทียบค่ามัธยฐานย้อนหลัง 5 ปี</t>
  </si>
  <si>
    <t>3.ให้ความรู้คำแนะนำ มาตรฐานสถานประ</t>
  </si>
  <si>
    <t>3.น้ำใช้ 91 หน่วยงาน</t>
  </si>
  <si>
    <t>4 ขวดๆ ละ 1,284</t>
  </si>
  <si>
    <t xml:space="preserve">3.ร้านอาหาร รพ.ได้มาตรฐาน </t>
  </si>
  <si>
    <t xml:space="preserve">กอบการด้านสุขาภิบาลอาหารและน้ำ </t>
  </si>
  <si>
    <t xml:space="preserve"> น้ำดื่ม 62  หน่วย</t>
  </si>
  <si>
    <t>บาท รวม 5,136 บาท</t>
  </si>
  <si>
    <t>อาหารสะอาดรสชาติอร่อย(CFGT)</t>
  </si>
  <si>
    <t xml:space="preserve">อาหารปลอดภัย </t>
  </si>
  <si>
    <t>4.ร้านค้าที่จำน่ายอาหาร</t>
  </si>
  <si>
    <t>ร้อยละ 100</t>
  </si>
  <si>
    <t>4.ปรับปรุงสุขาภิบาลด้านอาหารและน้ำดื่ม</t>
  </si>
  <si>
    <t>และน้ำ ใน รพศ.</t>
  </si>
  <si>
    <t>4 กล่องๆ ละ 150</t>
  </si>
  <si>
    <t>4.น้ำดื่ม น้ำใช้ ผ่านเกณฑ์มาตรฐาน</t>
  </si>
  <si>
    <t>ร้านอาหาร แผงลอย สถานประกอบการ</t>
  </si>
  <si>
    <t>5.ตลาดสีเขียว ใน รพศ.</t>
  </si>
  <si>
    <t>บาท รวม 600 บาท</t>
  </si>
  <si>
    <t>สะอาดและปลอดภัยจากสารปน</t>
  </si>
  <si>
    <t xml:space="preserve">ด้านอาหารและน้ำดื่ม </t>
  </si>
  <si>
    <t>6.ร้านค้าแผงลอย ใน</t>
  </si>
  <si>
    <t>เปื้อน ร้อยละ 95</t>
  </si>
  <si>
    <t>5.เก็บตัวอย่างอาหารและน้ำดื่ม-น้ำใช้</t>
  </si>
  <si>
    <t>งานเทศกาลสำคัญของ</t>
  </si>
  <si>
    <t>10 กล่องๆ ละ 33</t>
  </si>
  <si>
    <t>ส่งตรวจวิเคราะห์</t>
  </si>
  <si>
    <t>จังหวัด เช่น งานกาชาด</t>
  </si>
  <si>
    <t>บาท รวม 330 บาท</t>
  </si>
  <si>
    <t>6.ตรวจคุณภาพคลอรีนอิสระในน้ำใช้และ</t>
  </si>
  <si>
    <t>งานนมัสการพระธาตุ</t>
  </si>
  <si>
    <t>โคลิฟอร์ม ในน้ำดื่มตามตึก ทุก 6 เดือน</t>
  </si>
  <si>
    <t>เชิงชุม</t>
  </si>
  <si>
    <t>3 กล่องๆ ละ 170</t>
  </si>
  <si>
    <t>7.ตรวจสารปนเปื้อนในอาหาร ในโรงครัว</t>
  </si>
  <si>
    <t>บาท รวม 510 บาท</t>
  </si>
  <si>
    <t>รพ.สกลนคร เดือนละ 1 ครั้ง</t>
  </si>
  <si>
    <t>8.ตรวจอาหารร้านสวัสดิการ/ตลาดสีเขียว/</t>
  </si>
  <si>
    <t>4 กล่องๆ ละ 190</t>
  </si>
  <si>
    <t>ร้านค้าภายใน รพ. ทุก 6 เดือน</t>
  </si>
  <si>
    <t>บาท รวม 760 บาท</t>
  </si>
  <si>
    <t>9.ตรวจประเมินมาตรฐานอาหารสะอาด</t>
  </si>
  <si>
    <t xml:space="preserve">รสชาติอร่อย (CLEAN FOOD GOOD </t>
  </si>
  <si>
    <t>TEST) ตรวจประเมินร้านอาหาร</t>
  </si>
  <si>
    <t>ในโรงพยาบาล</t>
  </si>
  <si>
    <t>10.คืนข้อมูล ปรับปรุงให้ผ่านเกณฑ์</t>
  </si>
  <si>
    <t>เจ้าหน้าที่สาธารณสุข</t>
  </si>
  <si>
    <t xml:space="preserve">๑.ค่าป้าย  ๕๐๐  บาท    </t>
  </si>
  <si>
    <t>,คณะกรรมการวัด,</t>
  </si>
  <si>
    <t xml:space="preserve">๒.ค่าคู่มือเอกสารประกอบการอบรม </t>
  </si>
  <si>
    <t>คกก.ชมรมผู้สูงอายุ</t>
  </si>
  <si>
    <t>๒. ร้อยละของวัดส่งเสริมสุขภาพ</t>
  </si>
  <si>
    <t>,อสม.,เจ้าหน้าที่ของ</t>
  </si>
  <si>
    <t>๓.ค่าวัสดุในการอบรม ๕,๘๕๒ บาท</t>
  </si>
  <si>
    <t>ปีงบประมาณ ๒๕๖๓</t>
  </si>
  <si>
    <t>และชมรมผู้สูงอายุผ่านเกณฑ์</t>
  </si>
  <si>
    <t>หน่วยงานต่างๆ</t>
  </si>
  <si>
    <t xml:space="preserve">ในเขตพื้นที่รับผิดชอบ </t>
  </si>
  <si>
    <t xml:space="preserve">   เป็นเงิน  ๑,๙๔๒   บาท</t>
  </si>
  <si>
    <t>จำนวน ๑๔ แห่งๆละ</t>
  </si>
  <si>
    <t xml:space="preserve"> - ปากกา  จำนวน ๘๖ ด้าม × ๕ บาท</t>
  </si>
  <si>
    <t xml:space="preserve">๖ คน  และ จนท.วสค. </t>
  </si>
  <si>
    <t xml:space="preserve">    เป็นเงิน ๔๓๐ บาท</t>
  </si>
  <si>
    <t xml:space="preserve"> รวม ๘๖ คน</t>
  </si>
  <si>
    <t xml:space="preserve"> - ปากกาเมจิก ๒ กล่อง ×  ๒๐๐ บาท</t>
  </si>
  <si>
    <t xml:space="preserve">    เป็นเงิน  ๔๐๐   บาท</t>
  </si>
  <si>
    <t xml:space="preserve"> - กระดาษฟลิปชาร์ท จำนวน ๒๘</t>
  </si>
  <si>
    <t xml:space="preserve">  แผ่น × ๑๐ บาท เป็นเงิน ๒๘๐ บาท  </t>
  </si>
  <si>
    <t xml:space="preserve">  - แฟ้มใหญ่ ๒๑ อัน×๑๐๐  เป็นเงิน</t>
  </si>
  <si>
    <t xml:space="preserve">    ๒,๘๐๐ บาท</t>
  </si>
  <si>
    <t>๔. ค่าอาหารกลางวันผู้เข้าอบรม ๘๖ คน</t>
  </si>
  <si>
    <t xml:space="preserve"> × ๖๐ บาท เป็น   เงิน   ๕,๑๖๐ บาท</t>
  </si>
  <si>
    <t xml:space="preserve"> ๕. ค่าอาหารว่างและเครื่องดื่ม</t>
  </si>
  <si>
    <t xml:space="preserve"> ผู้เข้าอบรม ๘๖ คน × ๖๐ บาท</t>
  </si>
  <si>
    <t>เป็นเงิน  ๕,๑๖๐ บาท</t>
  </si>
  <si>
    <t xml:space="preserve">     รวมเงิน ๑๑,๑๒๐  บาท</t>
  </si>
  <si>
    <t xml:space="preserve"> - ค่าเบี้ยเลี้ยงเจ้าหน้าที่และ พขร.</t>
  </si>
  <si>
    <t xml:space="preserve">  ออกประเมินติดตาม  ครั้งละ</t>
  </si>
  <si>
    <t xml:space="preserve">  ๕ คน  x ๗ วัน x ๒๔๐ บาท</t>
  </si>
  <si>
    <t xml:space="preserve">  เป็นเงิน  ๘,๔๐๐   บาท</t>
  </si>
  <si>
    <t>วิเคราะห์ข้อมูล</t>
  </si>
  <si>
    <t>รวมเป็นเงินทั้งสิ้น 150,000 บาท</t>
  </si>
  <si>
    <t>รางวัล 3,000 บาท</t>
  </si>
  <si>
    <t>ออก ดีเด่น(HI/CI=0/ผลงานควบคุมโรค)</t>
  </si>
  <si>
    <t>1.ศูนย์เด็กเล็กโรงเรียนอนุบาลผ่านเกณฑ์</t>
  </si>
  <si>
    <t>1.แต่งตั้งคณะทำงานบูรณาการงานส่งเสริม</t>
  </si>
  <si>
    <t>3)นางอภิญญา ธุระพระ</t>
  </si>
  <si>
    <t>ระบาดโรคและภัยสุขภาพ/ซ้อมแผนรับมือ</t>
  </si>
  <si>
    <t>2.สถานพยาบาลเข้าร่วมซ้อมแผนครบ</t>
  </si>
  <si>
    <t>โรคระบาด/โรคอุบัติใหม่ประจำปี</t>
  </si>
  <si>
    <t>ทุกแห่ง</t>
  </si>
  <si>
    <t>1. ประสานความร่วมมือภาคีฯ 5 เสาหลัก</t>
  </si>
  <si>
    <t>2. จัดตั้งด่านหลักถนนทางหลวงแผ่นดิน</t>
  </si>
  <si>
    <t>ด่านรองในชุมชน ร่วมกับภาคีเครือข่าย/ฝ่าย</t>
  </si>
  <si>
    <t>น.ส.ยุวธิดา  จันทรังษี</t>
  </si>
  <si>
    <t>ปกครอง ช่วงเทศกาล</t>
  </si>
  <si>
    <t>นายสมปอง ฤทธิ์ศรีบุญ</t>
  </si>
  <si>
    <t>3. ศูนย์สร่างเมาในด่านหลัก/ด่านรอง</t>
  </si>
  <si>
    <t xml:space="preserve">4. รณรงค์ประชาสัมพันธ์แจ้งเตือน 7 วัน </t>
  </si>
  <si>
    <t>ระวังอันตราย ช่วงเทศกาลปีใหม่,สงกรานต์</t>
  </si>
  <si>
    <t>5. สอบสวนเพื่อหาสาเหตุและเสนอแนะ</t>
  </si>
  <si>
    <t>5)อาหารว่าง-อาหาร</t>
  </si>
  <si>
    <t>มาตรการป้องกันแก่พื้นที่และผู้เกี่ยวข้อง</t>
  </si>
  <si>
    <t>กลางวัน 3 คนx120บาท</t>
  </si>
  <si>
    <t>6. รณรงค์ปลูกฝังวินัยจราจรในเยาวชน</t>
  </si>
  <si>
    <t>x52 ราย = 18,720 บาท</t>
  </si>
  <si>
    <t>ในโรงเรียน</t>
  </si>
  <si>
    <t>6. ประชาสัมพันธ์เสียงตามสายในชุมชน</t>
  </si>
  <si>
    <t>7.จัดตั้ง ศปถ.อปท.ระดับตำบล ทุกตำบล</t>
  </si>
  <si>
    <t>8.เยี่ยมเสริมพลัง ศปถ.อปท. 16 แห่ง และ</t>
  </si>
  <si>
    <t>8)อาหารว่าง-อาหาร</t>
  </si>
  <si>
    <t xml:space="preserve">จัดการความเสี่ยงอุบัติเหตุทางถนนตาม </t>
  </si>
  <si>
    <t>กลางวัน 8 คนx120บาท</t>
  </si>
  <si>
    <t>Sensor Model เชิงบูรณาการ</t>
  </si>
  <si>
    <t>x8 วัน = 7,680 บาท</t>
  </si>
  <si>
    <t>9.รวบรวม รายงานผลการดำเนินงานใน</t>
  </si>
  <si>
    <t>ที่ประชุม ศปถ.อ.เมืองฯ</t>
  </si>
  <si>
    <t>1)ชุดทดสอบ SI-2</t>
  </si>
  <si>
    <t>2)น้ำยาตรวจยาฆ่าแมลง</t>
  </si>
  <si>
    <t>3)น้ำยาตรวจบอแร็กซ์</t>
  </si>
  <si>
    <t>4)ค่าน้ำยาตรวจฟอร์มาลีน</t>
  </si>
  <si>
    <t>5)น้ำยาตรวจสารฟอกขาว</t>
  </si>
  <si>
    <t>6)น้ำยาตรวจฟอร์มาลีน</t>
  </si>
  <si>
    <t>เงินบำรุง 99,030 บาท
1. ค่าฝึกอบรม 18,180 บาท
  - ค่ารถโดยสารประจำทาง 100 บาท x 3 คน x 2 รอบ  = 600 บาท
  - ค่าที่พักระหว่างฝึกปฏิบัติงาน 14 วัน =  4,500 บาท
  - ค่าตอบแทนสถานฝึกปฏิบัติงาน = 3,000 บาท
  - ค่าเบี้ยเลี้ยงฝึกปฏิบัติงาน 240 บาท x 3 คน x 14 วัน บาท = 10,080 บาท
2. ค่าจัดตั้งคลินิกหางกระรอก 52,500 บาท
  - โต๊ะคอมพิวเตอร์ 1,200 บาท x 1 ตัว = 1,000 บาท
  - โต๊ะอเนกประสงค์ 1,000 บาท x 1 ตัว = 1,000 บาท
  - เก้าอี้ล้อเลื่อน  800 บาท x 1 ตัว = 800 บาท
  - ชุดคอมพิวเตอร์ 17,000 บาท x 1 ตัว =17,000 บาท
  - เครื่องพิมพ์ 3,000 บาท x 1 ตัว = 3,000 บาท
  - เครื่องพิมพ์ฉลากยา 3,000 บาท x 1 ตัว = 3,000 บาท
  - เตียงตรวจ 6,000 บาท x 1 ตัว = 6,000 บาท
  - บรรไดขึ้นเตียง 2 ขั้น 2,000 บาท x 1 ตัว = 2,000 บาท
  - ฉากบังตา 3 ตอนล้อเลื่อน 4,000 บาท x 1 ตัว = 4,000 บาท
  - เก้าอี้เบาะนวม 700 บาท x 1 ตัว = 700 บาท
  - เก้าอี้แถว 4 ที่นั่ง 3,000 บาท x 1 ตัว = 3,000 บาท
  - ตู้กระจกบานเลื่อน 3 ชั้น 8,000 บาท x 1 ตัว = 8,000 บาท 
  - เครื่องวัดความดันโลหิต 3,000 บาท x 1 ตัว = 3,000 บาท</t>
  </si>
  <si>
    <t>3. ค่าจัดตั้งคลินิกยาปรุงเฉพาะรายโรคสะเก็ดเงิน  28,350 บาท
  - เครื่องชั่งดิจิตอล ขนาด 10 กิโลกรัม 4,000 บาท x 1 ตัว = 4,000 บาท
  - ถ้วยสแตนเลสสำหรับชั้งยา ขนาด 2 ออนซ์ 200 x 2 ถ้วย = 400 บาท
  - ถ้วยสแตนเลสสำหรับชั้งยา ขนาด 4 ออนซ์ 200 x 2 ถ้วย = 400 บาท
  - ถ้วยสแตนเลสสำหรับชั้งยา ขนาด 6 ออนซ์ 200 x 2 ถ้วย = 400 บาท
  - ถ้วยสแตนเลสสำหรับชั้งยา ขนาด 8 ออนซ์ 200 x 2 ถ้วย = 400 บาท
  - ถ้วยสแตนเลสสำหรับชั้งยา ขนาด 10 ออนซ์ 200 x 2 ถ้วย = 400 บาท
  - ที่ตักน้ำแข็งสแตนเลส ขนาด 9 นิ้ว 300 x 2 อัน = 600 บาท
  - กล่องฝาปิดสูญญากาศขนาด 4,000 มิลลิลิตร 400 บาท x 50 กล่อง = 20,000 บาท
  - ขวดโหลแก้วมีฝาปิด ขนาด 5,000 มิลลิลิต 300 บาท x 2 โหล = 600
  - กระบวยสแตนเลส 200  บาท x 2 อัน = 400 บาท
  - กรวยสแตนเลสขนาดเส้นผ่านศุนย์กลาง 1 ซม. 150 บาท x 5 อัน = 750 บาท</t>
  </si>
  <si>
    <t>PCC ศสม.สุขเกษม</t>
  </si>
  <si>
    <t xml:space="preserve"> - ร้อยละของเด็กอายุ 9,18,30 และ 42 เดือน </t>
  </si>
  <si>
    <t>1.ประชุมกลุ่มเป้าหมาย  คืนข้อมูลพัฒนาการเด็ก-โภชนาการ</t>
  </si>
  <si>
    <t>รวมจำนวน  360  คน</t>
  </si>
  <si>
    <t>ได้รับการตรวจคัดกรองไม่น้อยกว่าร้อยละ 90</t>
  </si>
  <si>
    <t>/จัดเวทีระดมความคิด เสวนา/ ค้นหารูปแบบ/ ทำข้อตกลง</t>
  </si>
  <si>
    <t>(พยาบาล/ จนท.สาธารณสุข/ อสม/</t>
  </si>
  <si>
    <t>ในการส่งเสริมพัฒนาการเด็กอายุ 0-5 ปี โดยการมีส่วนร่วมของ</t>
  </si>
  <si>
    <t>ครูศพด./ ครูอนุบาล/ สมาชิก อปท/</t>
  </si>
  <si>
    <t>มีพัฒนาการสงสัยล่าช้า (ตรวจครั้งแรก)</t>
  </si>
  <si>
    <t>ครอบครัว และชุมชน</t>
  </si>
  <si>
    <t>ผู้นำชุมชน/พ่อแม่เด็ก 0-5 ปี/</t>
  </si>
  <si>
    <t>ไม่น้อยกว่าร้อยละ 20</t>
  </si>
  <si>
    <t xml:space="preserve">2.ประชุมเชิงปฏิบัติการ การส่งเสริมกระตุ้นพัฒนาการเด็ก ให้แก่ </t>
  </si>
  <si>
    <t>ผู้ดูแลเด็ก/ อสม จำนวน 360 คน</t>
  </si>
  <si>
    <t>ครูอนุบาล ครูศพด  อสม พ่อแม่ ผู้ดูเลเด็ก</t>
  </si>
  <si>
    <t>มีพัฒนาการสงสัยล่าช้า ได้รับการประเมิน</t>
  </si>
  <si>
    <t>3.จัดหา/ผลิตสื่อ อุปกรณ์ ของเล่น ในการพัฒนาศักยภาพเด็ก 0-5 ปี</t>
  </si>
  <si>
    <t>พัฒนาการซ้ำภายใน 30 วัน ไม่น้อยกว่า</t>
  </si>
  <si>
    <t>4.ออก Coaching ประเมินงาน โดยคณะกรรมการโซน</t>
  </si>
  <si>
    <t>ร้อยละ 90</t>
  </si>
  <si>
    <t>5.สรุปผลงานและนำเสนอผลการดำเนินงาน</t>
  </si>
  <si>
    <t>มีพัฒนาการล่าช้าได้รับการกระตุ้นด้วย TEDA4I</t>
  </si>
  <si>
    <t>ไม่น้อยกว่าร้อยละ 60</t>
  </si>
  <si>
    <t xml:space="preserve"> - ร้อยละเด็กอายุ 0-5 ปี สูงดีสมส่วน</t>
  </si>
  <si>
    <t>ไม่น้อยกว่า ร้อยละ 54</t>
  </si>
  <si>
    <t>1.ประชุมพ่อแม่ ผู้ดูแลเด็กอายุ 0-5 ปี ที่พัฒนาการสงสัยล่าช้า/ล่าช้า</t>
  </si>
  <si>
    <t>พ่อแม่/ผู้ดูแลเด็กและเด็ก 0-5 ปี ในเขต</t>
  </si>
  <si>
    <t>ให้ข้อมูลความรู้พัฒนาการเด็กสภาพการณ์จริง การจัดการกับ</t>
  </si>
  <si>
    <t>อ.เมืองสกลนคร/ จนท.สาธารณสุข</t>
  </si>
  <si>
    <t>สถานการณ์  จัดเวทีเสวนาสร้างแรงจูงใจ แสดงความคิดเห็น</t>
  </si>
  <si>
    <t>ทั้ง 27 แห่ง จำนวน 330 คน</t>
  </si>
  <si>
    <t>แลกเปลี่ยนประสบการณ์</t>
  </si>
  <si>
    <t>2.สอนสาธิต วิธีส่งเสริมกระตุ้นพัฒนาการ ให้แก่ผู้ดูแลเด็ก</t>
  </si>
  <si>
    <t>ตอบข้อซักถาม ให้คำแนะนำวิธีกระตุ้นพัฒนาการที่บ้าน</t>
  </si>
  <si>
    <t>3. ส่งเสริม สนับสนุน อุปกรณ์ของเล่น นิทานกระตุ้นพัฒนาการ</t>
  </si>
  <si>
    <t xml:space="preserve">4. ติดตามเยี่ยมให้คงไว้ซึ่งพลังใจ ตอบข้อซักถาม ให้คำแนะนำ </t>
  </si>
  <si>
    <t>5.ติดตามการมารับบริการตามนัด</t>
  </si>
  <si>
    <t>6.สรุปผลและนำเสนอผลการดำเนินงาน</t>
  </si>
  <si>
    <t>ค่าอาหารว่างและเครื่องดื่ม เช้า-บ่าย, อาหารกลางวัน 330 คน ×120 บาท  = 39,600 บาท</t>
  </si>
  <si>
    <t>- ของเล่น/ หนังสือนิทานส่งเสริมกระตุ้นพัฒนาการเด็ก  = 10,000 บาท</t>
  </si>
  <si>
    <t>รวมเป็นเงิน 49,600 บาท</t>
  </si>
  <si>
    <t>รวมเป็นเงิน 49,200 บาท</t>
  </si>
  <si>
    <t>โครงการ ประชุมเชิงปฏิบัติการพัฒนา</t>
  </si>
  <si>
    <t xml:space="preserve"> - อัตราคลอดมีชีพในหญิงอายุ 15-19</t>
  </si>
  <si>
    <t>1. จัดประชุมเชิงปฏิบัติการ คณะกรรมการ ร่วมกับ</t>
  </si>
  <si>
    <t>คณะกรรมการ,  ผู้รับผิดชอบคลินิก-</t>
  </si>
  <si>
    <t>จำนวน 24,400 บาท</t>
  </si>
  <si>
    <t>นิยะดา บุญอภัย</t>
  </si>
  <si>
    <t>ศักยภาพเจ้าหน้าที่คลินิกวัยรุ่น ในการให้</t>
  </si>
  <si>
    <t>ปี ไม่เกิน 38 ต่อประชากรหญิงอายุ</t>
  </si>
  <si>
    <t xml:space="preserve">ผู้รับผิดชอบงานคลินิกวัยรุ่น  รพ.สน. รพ.สต. ศสม. </t>
  </si>
  <si>
    <t>วัยรุ่น รพ.สน. รพ.สต. ศสม. ทุกแห่ง,</t>
  </si>
  <si>
    <t>รายละเอียดดังนี้</t>
  </si>
  <si>
    <t>บริการเชิงรุก Stop Teen Mom</t>
  </si>
  <si>
    <t>15-19 ปี 1,000 คน</t>
  </si>
  <si>
    <t>โดย จัดเป็นฐาน จำนวน 3 ฐาน ฐานละ 45 นาที</t>
  </si>
  <si>
    <t>จำนวน 40 คน</t>
  </si>
  <si>
    <t xml:space="preserve"> - ค่าอาหารว่างและเครื่องดื่ม</t>
  </si>
  <si>
    <t xml:space="preserve"> - อัตราคลอดมีชีพในหญิงอายุ 10-14</t>
  </si>
  <si>
    <t>2. ผู้รับผิดชอบคลินิกทำแบบประเมินมาตรฐาน</t>
  </si>
  <si>
    <t>นักเรียน จำนวน 80 คน</t>
  </si>
  <si>
    <t xml:space="preserve">เช้า-บ่าย/ อาหารกลางวัน </t>
  </si>
  <si>
    <t>วัตถุประสงค์</t>
  </si>
  <si>
    <t>ปี ไม่เกิน 1.4 ต่อประชากรหญิงอายุ</t>
  </si>
  <si>
    <t>คลินิกวัยรุ่น</t>
  </si>
  <si>
    <t>120 คน ×120 บาท ×1 วัน</t>
  </si>
  <si>
    <t xml:space="preserve">1. เพื่อเพิ่มทักษะการให้บริการเชิงรุก </t>
  </si>
  <si>
    <t>10-14 ปี 1,000 คน</t>
  </si>
  <si>
    <t>3. ทีมออกปฏิบัติการกิจกรรมป้องกันการตั้งครรภ์</t>
  </si>
  <si>
    <t xml:space="preserve"> = 14,400 บาท</t>
  </si>
  <si>
    <t>ในการป้องกันการตั้งครรภ์ในนักเรียนวัยรุ่น</t>
  </si>
  <si>
    <t xml:space="preserve"> - ร้อยละการตั้งครรภ์ซ้ำในหญิงอายุ</t>
  </si>
  <si>
    <t xml:space="preserve">เชิงรุกในวัยรุ่น จำนวน  2 แห่ง จำนวนผู้เข้าร่วม </t>
  </si>
  <si>
    <t xml:space="preserve"> - ค่าป้ายไวนิ้ล/ ค่าจัดทำสื่อ /</t>
  </si>
  <si>
    <t>ให้แก่เจ้าหน้าที่คลินิกวัยรุ่น</t>
  </si>
  <si>
    <t>น้อยกว่า 20 ปี ไม่เกินร้อยละ 10</t>
  </si>
  <si>
    <t>40 คน/แห่ง</t>
  </si>
  <si>
    <t>ค่าวัสดุ อุปกรณ์ = 10,000 บาท</t>
  </si>
  <si>
    <t>2. เพื่อพัฒนาแนวทางการป้องกัน</t>
  </si>
  <si>
    <t>4. Pre-Post test</t>
  </si>
  <si>
    <t>รวมเป็นเงิน  24,400 บาท</t>
  </si>
  <si>
    <t>การตั้งครรภ์ในนักเรียนวัยรุ่น</t>
  </si>
  <si>
    <t>๔.พิธีมอบเกียรติบัตร</t>
  </si>
  <si>
    <t xml:space="preserve"> - ค่าป้าย ๕๐๐ บาท</t>
  </si>
  <si>
    <t xml:space="preserve"> บาท</t>
  </si>
  <si>
    <t xml:space="preserve"> -อาหารกลางวัน ๘๖ x ๖๐ เป็นเงิน</t>
  </si>
  <si>
    <t xml:space="preserve"> ๕,๑๖๐ บาท</t>
  </si>
  <si>
    <t xml:space="preserve"> -เกียรติบัตรพร้อบกรอบ ๑๔x๒๕๐</t>
  </si>
  <si>
    <t>เป็นเงิน ๓,๕๐๐ บาท</t>
  </si>
  <si>
    <t>๕.สรุปรายงาน/</t>
  </si>
  <si>
    <t>และรายงานผล</t>
  </si>
  <si>
    <t>โครงการปรับเปลี่ยนพฤติกรรมสุขภาพ</t>
  </si>
  <si>
    <t xml:space="preserve"> - เด็กนักเรียนมีภาวะผอมไม่เกินร้อยละ 6</t>
  </si>
  <si>
    <t xml:space="preserve"> - อบรมให้ความรู้เพื่อการปรับ</t>
  </si>
  <si>
    <t xml:space="preserve"> -จนท.รพ.สต. 27 แห่ง</t>
  </si>
  <si>
    <t xml:space="preserve"> - ค่าอาหารว่างและเครื่องดื่ม 563 คน X 2 มื้อX 30 บาท</t>
  </si>
  <si>
    <t>นางพรเพ็ญ วุฒิสาร</t>
  </si>
  <si>
    <t>ด้านโภชนาการในเด็กวัยเรียน อำเภอเมือง สกลนคร</t>
  </si>
  <si>
    <t xml:space="preserve"> - เด็กนักเรียนมีภาวะเตี้ยไม่เกินร้อยละ 5</t>
  </si>
  <si>
    <t>เปลี่ยนพฤติกรรมในเด็กวัยเรียน</t>
  </si>
  <si>
    <t xml:space="preserve"> -อบต. 15  แห่ง</t>
  </si>
  <si>
    <t xml:space="preserve"> - เด็กนักเรียนมีภาวะอ้วนไม่เกินร้อยละ 11</t>
  </si>
  <si>
    <t xml:space="preserve"> -จัดทำระบบคัดกรองส่งต่อ และแก้ไข</t>
  </si>
  <si>
    <t xml:space="preserve"> -เทศบาล 3 แห่ง</t>
  </si>
  <si>
    <t>ค่าอาหารกลางวัน 563 คน X  1 มื้อ X 60 บาท</t>
  </si>
  <si>
    <t xml:space="preserve"> - นักเรียนมีส่วนสูงและรูปร่างสมส่วน</t>
  </si>
  <si>
    <t>ปัญหา เด็กวัยเรียนกลุ่มเสี่ยง</t>
  </si>
  <si>
    <t xml:space="preserve"> -ครู 74 คน</t>
  </si>
  <si>
    <t>ร้อบละ 70 ขึ้นไป</t>
  </si>
  <si>
    <t xml:space="preserve"> - ติดตามเยี่ยมเสริมพลัง </t>
  </si>
  <si>
    <t xml:space="preserve"> -นักเรียน 74 X 6 = 444 คน</t>
  </si>
  <si>
    <t xml:space="preserve"> - สรุปผลการดำเนินโครงการ</t>
  </si>
  <si>
    <t xml:space="preserve">         รวม 563 คน</t>
  </si>
  <si>
    <t xml:space="preserve">ค่าวิทยากร 2 ชม. X 300 บาท X 4 รุ่น      </t>
  </si>
  <si>
    <t xml:space="preserve">ค่าอาหารว่างและเครื่องดื่มทีมเยี่ยมเสริมพลัง </t>
  </si>
  <si>
    <t xml:space="preserve">    10 คน X 30 บาท X 2 มื้อ X 35 วัน   เป็นเงิน 21,000 บาท</t>
  </si>
  <si>
    <t>โครงการ การบริหารจัดการวัณโรค</t>
  </si>
  <si>
    <t>1 . ค้นหาผู้ป่วยวัณโรค ในกลุ่มเสี่ยง</t>
  </si>
  <si>
    <t>1 . ค้นหาผู้ติดเชื้อวัณโรคในกลุ่มเสี่ยง โดย cxr</t>
  </si>
  <si>
    <t>นางอัจฉราวดี</t>
  </si>
  <si>
    <t>แบบครบวงจร CUP เมือง สกลนคร</t>
  </si>
  <si>
    <t>ให้ครอบคลุม ร้อยละ 100</t>
  </si>
  <si>
    <t xml:space="preserve">2. ขึ้นทะเบียนผู้ป่วยวัณโรคให้ครอบคลุม </t>
  </si>
  <si>
    <t>บุญยสิริวงษ์</t>
  </si>
  <si>
    <t>2. อัตราตายในผู้ป่วยวัณโรคน้อยกว่า</t>
  </si>
  <si>
    <t>3. จัดอบรมให้ความรู้ผู้ป่วยและผู้ดูแล</t>
  </si>
  <si>
    <t xml:space="preserve"> ร้อยละ 5</t>
  </si>
  <si>
    <t>4. กิจกรรมรณรงค์วัน วัณโรคโลก</t>
  </si>
  <si>
    <t>3. อัตราการขาดยา  น้อยกว่า ร้อยละ 3</t>
  </si>
  <si>
    <t>5. จัดอบรมให้ความรู้  1ครั้ง/ปี</t>
  </si>
  <si>
    <t>4. อัตราความสำเร็จการรักษาผู้ป่วยวัณโรค</t>
  </si>
  <si>
    <t>6. ประชุมติดตามผลการดำเนิน'งานทุก 3 เดือน</t>
  </si>
  <si>
    <t xml:space="preserve"> วัณโรค รายใหม่ และกลับซ้ำ</t>
  </si>
  <si>
    <t>7. ติดตามส่งเสริมสุขภาพผู้ป่วยรายใหม่ 1 ครั้ง/เดือน</t>
  </si>
  <si>
    <t>มากกว่า ร้อยละ 90</t>
  </si>
  <si>
    <t>5. บุคลากรได้รับการอบรมตามหลักสูตร</t>
  </si>
  <si>
    <t>มาตรฐานงานวัณโรค</t>
  </si>
  <si>
    <t xml:space="preserve">1 . ค้นหาผู้ป่วยวัณโรคให้ครอบคลุม </t>
  </si>
  <si>
    <t>1 . ค้นหาผู้ติดเชื้อวัณโรคในกลุ่มผู้ต้องขังโดย cxr</t>
  </si>
  <si>
    <t>3. จัดอบรมให้ความรู้แกนนำผู้ต้องขัง</t>
  </si>
  <si>
    <t xml:space="preserve">๑.ร้อยละความพึงพอใจของผู้เข้าอบรม </t>
  </si>
  <si>
    <t>1)จัดอบรมให้ความรู้เกี่ยวกับการส่งเสริมสุขภาพกาย</t>
  </si>
  <si>
    <t>๑.เจ้าหน้าที่แห่งละ 1 คน (๒๘ แห่ง)</t>
  </si>
  <si>
    <t>๑.ค่าอาหารกลางวัน 168*60 =10,080</t>
  </si>
  <si>
    <t>นางสาวอริสา  เนาว์ศรีสอน</t>
  </si>
  <si>
    <t xml:space="preserve">กายใจเป็นสุข เขต cup เมืองสกลนคร </t>
  </si>
  <si>
    <t xml:space="preserve">&gt; ๘๐ </t>
  </si>
  <si>
    <t>และสุขภาพจิตในวัยทำงาน</t>
  </si>
  <si>
    <t xml:space="preserve"> ๒๘  คน</t>
  </si>
  <si>
    <t>๒.ค่าอาหารว่าง 2 มื้อ 168*60 =10,080</t>
  </si>
  <si>
    <t xml:space="preserve">   นักวิชาการสาธารณสุข</t>
  </si>
  <si>
    <t xml:space="preserve">๒.ร้อยละของผู้เข้ารับการอบรมที่เป็นผู้ป่วย </t>
  </si>
  <si>
    <t>2)ติดตามข้อมูลสุขภาพหลังการอบรม 3 เดือน</t>
  </si>
  <si>
    <t>๒.ประชากรอายุ 15-59 ปีแห่งละ3 คน</t>
  </si>
  <si>
    <t xml:space="preserve">๓.ค่าคู่มือเอกสารประกอบการอบรม 40 บาท </t>
  </si>
  <si>
    <t xml:space="preserve">รายใหม่ (NCDs)  &lt; ๑๐ </t>
  </si>
  <si>
    <t>3)สรุปผลการดำเนินโครงการ</t>
  </si>
  <si>
    <t>(๒๘ แห่ง)  ๘๔ คน</t>
  </si>
  <si>
    <t>๑๖๘ คน  = ๖,๗๒๐ บาท</t>
  </si>
  <si>
    <t xml:space="preserve">๓. อสม.แห่งละ 2 คน (๒๘ แห่ง) </t>
  </si>
  <si>
    <t xml:space="preserve">๔.ค่าวัสดุ/อุปกรณ์อบรม  40 คนๆละ 168                  </t>
  </si>
  <si>
    <t>๕๖  คน</t>
  </si>
  <si>
    <t xml:space="preserve"> รวม ๖,๗๒๐ บาท</t>
  </si>
  <si>
    <t>รวมทั้งหมด  ๑๖๘  คน</t>
  </si>
  <si>
    <t xml:space="preserve">๕.ค่าตอบแทนวิทยากร ๕ ชั่วโมงๆละ ๓๐๐ </t>
  </si>
  <si>
    <t>รวม = ๑,๕๐๐  บาท</t>
  </si>
  <si>
    <t>๖.ค่าป้ายโครงการ  ๕๐๐ บาท</t>
  </si>
  <si>
    <t>๗.ค่าป้ายให้ความรู้พร้มขาตั้ง ๕ ป้ายๆ ๓00</t>
  </si>
  <si>
    <t>บาท = ๑,๕๐๐ บาท</t>
  </si>
  <si>
    <t>8.ค่าจัดนิทรรศการ 5*1,000 =5,000</t>
  </si>
  <si>
    <t>รวมเป็นเงิน ๔๒,๑๐๐  บาท</t>
  </si>
  <si>
    <t>โครงการส่งเสริมสุขภาพอนามัยแม่และเด็ก</t>
  </si>
  <si>
    <t>๑.อัตราตายมารดาไม่เกิน ๑๗ ต่อ</t>
  </si>
  <si>
    <t xml:space="preserve">กิจกรรมที่ ๑ </t>
  </si>
  <si>
    <t>๑.คณกรรมการ MCH Board</t>
  </si>
  <si>
    <t>นางปภาดา   พิมมะรัตน์</t>
  </si>
  <si>
    <t>แม่ลูกปลอดภัย เด็กปฐมวัยเติบโตสมวัย ไอคิวดี</t>
  </si>
  <si>
    <t>การเกิดมีชีพแสนคน</t>
  </si>
  <si>
    <t>๑.ประชุม MCH Board เมืองสกลนคร</t>
  </si>
  <si>
    <t xml:space="preserve">เมืองสกลนคร  </t>
  </si>
  <si>
    <t>CUP เมืองสกลนคร ปี ๒๕๖๓</t>
  </si>
  <si>
    <t>๒.ANC ก่อนอายุครรภ์ ๑๒ สัปดาห์</t>
  </si>
  <si>
    <t>เดือนละ ๑ ครั้ง(๑๒ครั้ง)</t>
  </si>
  <si>
    <t>๒.ผู้รับผิดชอบงานอนามัยแม่และเด็ก</t>
  </si>
  <si>
    <t>รพศ.สกลนคร</t>
  </si>
  <si>
    <t xml:space="preserve">มากกว่าร้อยละ ๘๐ </t>
  </si>
  <si>
    <t>๑.๑พัฒนาระบบบริการที่มีคุณภาพได้</t>
  </si>
  <si>
    <t>รพ.สต.ทุกแห่งในเขต CUP เมือง</t>
  </si>
  <si>
    <t>๓.ANC คุณภาพครบ ๕ ครั้งตามเกณฑ์</t>
  </si>
  <si>
    <t>มาตรฐาน</t>
  </si>
  <si>
    <t xml:space="preserve">สกลนคร </t>
  </si>
  <si>
    <t>๑.๒ ติดตามตัวชี้วัดที่ไม่ผ่านเกณฑ์</t>
  </si>
  <si>
    <t>๔.ทารกแรกเกิดน้ำหนัก &lt; ๒๕๐๐ กรัม</t>
  </si>
  <si>
    <t>แลกเปลี่ยนเรียนรู้และคืนข้อมูลพื้นที่</t>
  </si>
  <si>
    <t>ไม่เกิน ร้อยละ ๗</t>
  </si>
  <si>
    <t>๕.ทารกแรกเกิด -๖ เดือน กินนมแม่</t>
  </si>
  <si>
    <t>กิจกรรมที่ ๒</t>
  </si>
  <si>
    <t>อย่างเดียว มากกว่า ร้อยละ ๕๐</t>
  </si>
  <si>
    <t>๒.อบรมฟื้นฟูศักยภาพการใช้คู่มือเฝ้า</t>
  </si>
  <si>
    <t>๑.ผู้รับผิดชอบรองงานอนามัยแม่และเด็ก</t>
  </si>
  <si>
    <t>๑.ค่าอาหารกลางวันผู้เข้าอบรม</t>
  </si>
  <si>
    <t>๖.เด็ก ๐-๕ ปีได้รับการตรวจคัดกรอง</t>
  </si>
  <si>
    <t>ระวังและส่งเสริมพัฒนาการเด็กปฐมวัย</t>
  </si>
  <si>
    <t>ในแต่ละ รพ.สต. ในเขต CUP เมือง</t>
  </si>
  <si>
    <t xml:space="preserve"> เป้าหมาย ๒๓๐ คนๆละ x ๑ มื้อ</t>
  </si>
  <si>
    <t>พัฒนาการ มากกว่า ร้อยละ ๙๐</t>
  </si>
  <si>
    <t>(DSPM) สำหรับบุคลากรสุขภาพและ</t>
  </si>
  <si>
    <t>๓๐ คน</t>
  </si>
  <si>
    <t>มื้อละ ๖๐ บาท รวม ๑๓,๘๐๐บาท</t>
  </si>
  <si>
    <t>๗.เด็ก ๐-๕ปี มีพัฒนาการสมวัย</t>
  </si>
  <si>
    <t>เครือข่ายสุขภาพ CUP เมืองสกลนคร</t>
  </si>
  <si>
    <t>๒.ครูผู้ดูแลเด็กในศูนย์เด็กเล็ก และครู</t>
  </si>
  <si>
    <t>๒.ค่าอาหารว่างและน้ำดื่มผู้เข้า</t>
  </si>
  <si>
    <t>ร้อยละ ๘๕</t>
  </si>
  <si>
    <t>สอนชั้นอนุบาล ในเขตอำเภอเมือง</t>
  </si>
  <si>
    <t xml:space="preserve">อบรม ๒๓๐ คนละ x ๒ มื้อๆละ x </t>
  </si>
  <si>
    <t>๘.ครู ศพด/ครูสอนชั้นอนุบาล ได้รับการ</t>
  </si>
  <si>
    <t>สกลนครทุกแห่ง  ๒๐๐  คน</t>
  </si>
  <si>
    <t>๓๐ บาท รวม = ๑๓,๘๐๐ บาท</t>
  </si>
  <si>
    <t>อบรมการใช้คู่มือ DSPM ร้อยละ ๗๐</t>
  </si>
  <si>
    <t>๓.ค่าตอบแทนวิทยากร ๕ คนๆละ</t>
  </si>
  <si>
    <t>๓ ชม.ๆละ ๓๐๐ บาท รวมเป็นเงิน</t>
  </si>
  <si>
    <t>๔,๕๐๐  บาท</t>
  </si>
  <si>
    <t>รวม ๓๒,๑๐๐  บาท</t>
  </si>
  <si>
    <t>กิจกรรมที่ ๓</t>
  </si>
  <si>
    <t>๑.ผู้รับผิดชอบงานอนามัยแม่และเด็ก</t>
  </si>
  <si>
    <t>๑.ค่าอาหารกลางวันทีมเยี่ยมเสริม</t>
  </si>
  <si>
    <t>สอนงานในพื้นที่ และเครือข่ายสุขภาพ</t>
  </si>
  <si>
    <t xml:space="preserve">๒.เครือข่ายสุขภาพในพื้นที่ </t>
  </si>
  <si>
    <t>และพื้นที่ เป้าหมาย  ๒๐ คนๆละ</t>
  </si>
  <si>
    <t xml:space="preserve">ทุกแห่ง ในเขต CUP เมืองสกลนคร </t>
  </si>
  <si>
    <t xml:space="preserve">   ๒.๑ ศูนย์พัฒนาเด็กเล็ก</t>
  </si>
  <si>
    <t>x ๑ มื้อๆละ ๖๐ บาท x ๗ แห่ง</t>
  </si>
  <si>
    <t xml:space="preserve">   ๒.๒ รร.ที่มีชั้นอนุบาล</t>
  </si>
  <si>
    <t>รวมเป็นเงิน = ๘,๔๐๐ บาท</t>
  </si>
  <si>
    <t>๒.ค่าอาหารว่างและน้ำดื่ม ๒๐ คน</t>
  </si>
  <si>
    <t xml:space="preserve">คนละ x ๒ มื้อๆละ x  ๓๐ บาท </t>
  </si>
  <si>
    <t>X ๗ แห่ง รวม ๘,๔๐๐ บาท</t>
  </si>
  <si>
    <t>รวม ๑๖,๘๐๐ บาท</t>
  </si>
  <si>
    <t>เครือข่ายPCC ศสม.สุขเกษม</t>
  </si>
  <si>
    <t>ประกอบด้วย</t>
  </si>
  <si>
    <t>พัฒนางานคุ้มครอง</t>
  </si>
  <si>
    <t>1.สถานพยาบาลทุกรพ.สต ในเขต</t>
  </si>
  <si>
    <t>1.อบรมเชิงปฏิบัติการพัฒนาทักษะด้าน</t>
  </si>
  <si>
    <t xml:space="preserve">โดยจัดเป็น 4 ครั้ง </t>
  </si>
  <si>
    <t>1.วิทยากร 4 ครั้ง 7,200 บาท</t>
  </si>
  <si>
    <t>กลุ่มงานเภสัชกรรม</t>
  </si>
  <si>
    <t>ผู้บริโภคให้กับเครือข่าย</t>
  </si>
  <si>
    <t xml:space="preserve">เมืองผ่านเกณฑ์ การพัฒนา </t>
  </si>
  <si>
    <t>งานคุ้มครองผู้บริโภค</t>
  </si>
  <si>
    <t>ครั้งละ 100 คน</t>
  </si>
  <si>
    <t>(1800 บ. / ครั้ง)</t>
  </si>
  <si>
    <t>ในเขตเมืองปีงบ 63</t>
  </si>
  <si>
    <t>ศักยภาพฟื้นฟูด้านงานคุ้มครองผู้</t>
  </si>
  <si>
    <t>2.ทบทวนตรวจคุณภาพคลรีนในน้ำดื่มนำใช้</t>
  </si>
  <si>
    <t>1.PCC สุขเกษม</t>
  </si>
  <si>
    <t>2.อาหารว่าง-อาหารกลางวัน</t>
  </si>
  <si>
    <t>บริโภคครบ 100 %</t>
  </si>
  <si>
    <t>3.ทบทวนการตรวจสารปนเปื้อนในอาหาร</t>
  </si>
  <si>
    <t>2.PCC ร่มเกล้า</t>
  </si>
  <si>
    <t>40,000 บาท (400 คน)</t>
  </si>
  <si>
    <t xml:space="preserve">2.ร้านค้า ร้านชำ อสม.ในทุกรพ.สต </t>
  </si>
  <si>
    <t>4.จัดทำแผนออกตรวจและเฝ้าระวังความ</t>
  </si>
  <si>
    <t>3.PCC ท่าแร่</t>
  </si>
  <si>
    <t>3.เอกสารประกอบการประชุม</t>
  </si>
  <si>
    <t>ในเขตเมืองมีการพัฒนาความรู้ด้าน</t>
  </si>
  <si>
    <t xml:space="preserve">ปลอดภัยผู้ประกอบการร้านค้าร้านชำ </t>
  </si>
  <si>
    <t xml:space="preserve">4.รพ.ดงมะไฟขมิ้น,ดอนแคน </t>
  </si>
  <si>
    <t>1,000 บาท</t>
  </si>
  <si>
    <t>คบส.ครบ 100%</t>
  </si>
  <si>
    <t>เรื่องอาหาร น้ำดื่มน้ำใช้ ในเขตความรับ</t>
  </si>
  <si>
    <t>,หนองลาด,พังขว้าง,</t>
  </si>
  <si>
    <t>รวมเป็นเงิน 48,200</t>
  </si>
  <si>
    <t>ผิดชอบในเขตเมือง</t>
  </si>
  <si>
    <t>โครงการเฝ้าระวังด้านอาชีวอนามัยและ</t>
  </si>
  <si>
    <t>๑.ผู้ต้องขังในเรือนจำที่มีความเสี่ยงใน</t>
  </si>
  <si>
    <t>๑จัดทำคำสั่งคณะกรรมการตรวจ</t>
  </si>
  <si>
    <t>ผู้ต้องขังในเรือนจำจังหวัด</t>
  </si>
  <si>
    <t>นางกฤษณา นาสูงชน</t>
  </si>
  <si>
    <t>การทำงานได้รับการตรวจสุขภาพ</t>
  </si>
  <si>
    <t>สุขภาพ / ประชุมคกก.</t>
  </si>
  <si>
    <t>ตามความเสี่ยงอาชีวอนามัยร้อยละ๑๐๐</t>
  </si>
  <si>
    <t>๒ สำรวจข้อมูลและแจ้ง</t>
  </si>
  <si>
    <t>ประชาสัมพันธ์</t>
  </si>
  <si>
    <t>๔ วิเคราะห์/สรุปผลตรวจ</t>
  </si>
  <si>
    <t>โครงการเฝ้าระวังโรคจากการประกอบอาชีพ</t>
  </si>
  <si>
    <t>มีการจัดบริการอาชีวอนามัยครบวงจร</t>
  </si>
  <si>
    <t>๑.จัดอบรมเชิงปฏิบัติการ</t>
  </si>
  <si>
    <t>๑.ประชะชนในพื้นที่เสี่ยง</t>
  </si>
  <si>
    <t>งบรพ.สต.</t>
  </si>
  <si>
    <t>ภาคเกษตร</t>
  </si>
  <si>
    <t>ในพื้นที่เสี่ยงการใช้สารเคมีกำจัด</t>
  </si>
  <si>
    <t>๒.พัฒนาศักยภาพของผู้ปฏิบัติงาน</t>
  </si>
  <si>
    <t>ที่ใช้สารเคมีกำจัดศัตรูพืช</t>
  </si>
  <si>
    <t xml:space="preserve">ศัตรูพืชร้อยละ ๘๐ </t>
  </si>
  <si>
    <t>ในการตรวจหาสารเคมีในเลือด</t>
  </si>
  <si>
    <t>โครงการเยี่ยมบ้านผู้ป่วยเชิงรุกแบบบรูณาการ</t>
  </si>
  <si>
    <t>1.ผู้ป่วยเตียง 1 2 3  4</t>
  </si>
  <si>
    <t>1.สำรวจกลุ่มเป้าหมายในการเยี่ยม</t>
  </si>
  <si>
    <t>1.ผู้ป่วยเตียง 2 3 4 = 27  ราย</t>
  </si>
  <si>
    <t>รวมเป็นเงิน 137,520  บาท</t>
  </si>
  <si>
    <t>คลินิกหมอครอบครัว ศูนย์สุขภาพ</t>
  </si>
  <si>
    <t>(Home visit &amp; Home Health Care)</t>
  </si>
  <si>
    <t>ได้รับการเยี่ยมบ้าน 100%</t>
  </si>
  <si>
    <t>แยกประเภทผู้ป่วยเตียง 1 2 3 4</t>
  </si>
  <si>
    <t>2.ผู้พิการ = 116 คน</t>
  </si>
  <si>
    <t>ชุมชนเมืองร่มเกล้า</t>
  </si>
  <si>
    <t xml:space="preserve"> ปีงบประมาณ ๒๕๖๓</t>
  </si>
  <si>
    <t xml:space="preserve">2.ผู้ป่วยที่ส่งต่อจากโปรแกรมLTC </t>
  </si>
  <si>
    <t>2.ประสานทีมสหสาขาวิชาชีพในการ</t>
  </si>
  <si>
    <t>3.หลังผ่าตัดและAC.Care = 7 คน</t>
  </si>
  <si>
    <t>ออกเยี่ยมบ้าน</t>
  </si>
  <si>
    <t>4.หลังคลอดและแรกเกิด = 16 คน</t>
  </si>
  <si>
    <t>๓.ความครอบคลุมการเยี่ยมบ้าน &gt;90%</t>
  </si>
  <si>
    <t>3.จัดทำแผนเยี่ยมบ้าน</t>
  </si>
  <si>
    <t>5.ผู้ป่วยวัณโรค = ๙  คน</t>
  </si>
  <si>
    <t>๔.ผู้ป่วยส่งต่อได้รับการเยี่ยมบ้าน 100%</t>
  </si>
  <si>
    <t>4.ออกเยี่ยมบ้านตามแผน</t>
  </si>
  <si>
    <t>6.ผู้ป่วยจิตเวช  = 9  คน</t>
  </si>
  <si>
    <t>๕.การเกิดภาวะแทรกซ้อนลดลง &lt;5%</t>
  </si>
  <si>
    <t>5.รายงานผลการเยี่ยมบ้านรายเดือน</t>
  </si>
  <si>
    <t>7.ผู้ป่วย DM = 80 คน</t>
  </si>
  <si>
    <t>๖.ผู้รับบริการมีความพึงพอใจ &gt;90%</t>
  </si>
  <si>
    <t>8.ผู้ป่วย HT = 59 คน</t>
  </si>
  <si>
    <t>9.ผู้บำบัยาเสพติด = 3  คน</t>
  </si>
  <si>
    <t>10.ANC =  14 คน</t>
  </si>
  <si>
    <t>11.ผู้ป่วยโรคระบาด  = 27  คน</t>
  </si>
  <si>
    <t>12.ติดตามเด็กขาดวัคซีน = 20 คน</t>
  </si>
  <si>
    <t>รวม  387  คน</t>
  </si>
  <si>
    <t>โครงการพัฒนาคุณภาพระบบบริการ</t>
  </si>
  <si>
    <t>๑. ร้อยละของผู้ป่วยโรคเบาหวานที่</t>
  </si>
  <si>
    <t>๑. เขียนแผนงาน โครงการ</t>
  </si>
  <si>
    <t>๑. ผู้ป่วยเบาหวาน ๑,๓๖๒ คน</t>
  </si>
  <si>
    <t>๑๒๓,๖๐๐ บาท</t>
  </si>
  <si>
    <t>PCC ศสม.ร่มเกล้า, คุณวาสนา</t>
  </si>
  <si>
    <t>ผู้ป่วยโรคเบาหวานและความดันโลหิตสูง</t>
  </si>
  <si>
    <t>เพื่อขออนุมัติงบประมาณ</t>
  </si>
  <si>
    <t xml:space="preserve">๒. ผู้ป่วยความดันโลหิตสูง      </t>
  </si>
  <si>
    <t>(กองทุน NCD รพศ.สน.)</t>
  </si>
  <si>
    <t>เครือข่าย PCC ศสม.ร่มเกล้า</t>
  </si>
  <si>
    <t>๒. ร้อยละของผู้ป่วยโรคความดันโลหิต</t>
  </si>
  <si>
    <t>๒. จัดประชุมคณะทำงานเพื่อหา</t>
  </si>
  <si>
    <t>๒,๖๘๖ คน</t>
  </si>
  <si>
    <t xml:space="preserve">สูงที่ควบคุมได้ ≥ ๕๐  </t>
  </si>
  <si>
    <t>รูปแบบการพัฒนาระบบบริการและ</t>
  </si>
  <si>
    <t>๓. เจ้าหน้าที่ผู้รับผิดชอบงาน</t>
  </si>
  <si>
    <t>๓. ร้อยละของผู้ป่วยโรคเบาหวานและ</t>
  </si>
  <si>
    <t>ประชุมติดตามการพัฒนาระบบ</t>
  </si>
  <si>
    <t>และทีมสหวิชาชีพ  ๒๐ คน</t>
  </si>
  <si>
    <t>ความดันโลหิตสูงที่ขึ้นทะเบียนได้รับ</t>
  </si>
  <si>
    <t>บริการผู้ป่วย ทุก ๓ เดือน</t>
  </si>
  <si>
    <t>๔. ภาคีเครือข่ายและแกนนำใน</t>
  </si>
  <si>
    <t>การประเมินโอกาสเสี่ยงต่อโรคหัวใจ</t>
  </si>
  <si>
    <t>๓. จัดบริการคลินิก เบาหวาน</t>
  </si>
  <si>
    <t>ชุมชน ๓ แห่ง ๓๐ คน</t>
  </si>
  <si>
    <t>และหลอดเลือด ≥ ๙๐</t>
  </si>
  <si>
    <t>ความดันโลหิตสูง และชะลอไต</t>
  </si>
  <si>
    <t>๔. ร้อยละผู้ป่วยโรคเบาหวานและ</t>
  </si>
  <si>
    <t>เสื่อม</t>
  </si>
  <si>
    <t>ความดันโลหิตสูงได้รับการประเมินภาวะ</t>
  </si>
  <si>
    <t>๔. ตรวจสุขภาพประจำปี และ</t>
  </si>
  <si>
    <t>แทรกซ้อนทางไต ≥ ๘๐</t>
  </si>
  <si>
    <t>คัดกรองภาวะแทรกซ้อน ตา ไต</t>
  </si>
  <si>
    <t>๕. ร้อยละผู้ป่วยโรคเบาหวาน</t>
  </si>
  <si>
    <t>เท้า และสุขภาพช่องปากผู้ป่วย</t>
  </si>
  <si>
    <t>ได้รับการประเมินภาวะแทรกซ้อน</t>
  </si>
  <si>
    <t>โรคเบาหวาน คัดกรองภาวะ</t>
  </si>
  <si>
    <t>ทางตา และเท้า  ≥ ๘๐</t>
  </si>
  <si>
    <t>แทรกซ้อนทางไตในผู้ป่วยโรค</t>
  </si>
  <si>
    <t>๖. ผู้ป่วยโรคเบาหวาน</t>
  </si>
  <si>
    <t xml:space="preserve">ความดันโลหิตสูง </t>
  </si>
  <si>
    <t>ได้รับการประเมินภาวะสุขภาพ</t>
  </si>
  <si>
    <t>๕. ประเมินความเสี่ยงโรคหัวใจ</t>
  </si>
  <si>
    <t>ช่องปาก  ร้อยละ ๑๐๐</t>
  </si>
  <si>
    <t>และหลอดเลือด (CVD Risk)</t>
  </si>
  <si>
    <t>๗. สถานบริการในเครือข่าย</t>
  </si>
  <si>
    <t xml:space="preserve">๖. จัดอบรมให้ความรู้ผู้ป่วย </t>
  </si>
  <si>
    <t>PCC ศสม.ร่มเกล้า มีชมรมผู้ป่วยโรค</t>
  </si>
  <si>
    <t>แกนนำและภาคีเครือข่าย เรื่องโรค</t>
  </si>
  <si>
    <t>เรื้อรังในชุมชน</t>
  </si>
  <si>
    <t>โภชนบัด การใช้ยา การปรับเปลี่ยน</t>
  </si>
  <si>
    <t>๘. ร้อยละของผู้ป่วยโรคเบาหวานและ</t>
  </si>
  <si>
    <t>พฤติกรรม ๓ อ. ๒ ส. โดยทีม</t>
  </si>
  <si>
    <t>ความดันโลหิตสูงที่ขึ้นทะเบียนเข้าถึง</t>
  </si>
  <si>
    <t xml:space="preserve">สหวิชาชีพ </t>
  </si>
  <si>
    <t>การรักษา ≥ ๙๐</t>
  </si>
  <si>
    <t xml:space="preserve">๗. จัดคลินิก DPAC และ </t>
  </si>
  <si>
    <t>๙. ร้อยละผู้ป่วยเบาหวานและ</t>
  </si>
  <si>
    <t>คลิกนิกเลิกบุหรี่ด้วยแพทย์แผนไทย</t>
  </si>
  <si>
    <t>ความดันโลหิตสูง ที่มี CKD3 ผ่าน</t>
  </si>
  <si>
    <t>๘. จัดกิจกรรมรณรงค์และจัด</t>
  </si>
  <si>
    <t>โปรแกรมชะลอไตเสื่อม ≥ ๘๐</t>
  </si>
  <si>
    <t>นิทรรศการ ผลิตสื่อ แผ่นพับความรู้</t>
  </si>
  <si>
    <t>๑๐. มีระบบข้อมูลการให้บริการที่</t>
  </si>
  <si>
    <t>กิจกรรมวันเบาหวานโลก</t>
  </si>
  <si>
    <t>สมบูรณ์ ถูกต้อง ครบถ้วน เป็นปัจจุบัน</t>
  </si>
  <si>
    <t>๙. ติดตามเยี่ยมผู้ป่วยที่มีภาวะ</t>
  </si>
  <si>
    <t>และจัดเก็บในระบบคอมพิวเตอร์</t>
  </si>
  <si>
    <t>แทรกซ้อน ควบคุมโรคไม่ดี</t>
  </si>
  <si>
    <t>หรือเอกสาร</t>
  </si>
  <si>
    <t>ร่วมกับทีมสหวิชาชีพ และภาคี</t>
  </si>
  <si>
    <t>เครือข่าย แกนนำในชุมชน</t>
  </si>
  <si>
    <t>๑๐. บันทึกข้อมูลผ่านโปรแกรม</t>
  </si>
  <si>
    <t>HMS JHCIS และจัดระบบ</t>
  </si>
  <si>
    <t>สารสนเทศที่เชื่อมโยงเพื่อการ</t>
  </si>
  <si>
    <t>บริการต่อเนื่องในเครือข่าย</t>
  </si>
  <si>
    <t>๑๑. สรุปผลการดำเนินงาน</t>
  </si>
  <si>
    <t>และปัญหาอุปสรรค ทุก ๓ เดือน</t>
  </si>
  <si>
    <t>โครงการพัฒนาการบริการสู่ความเป็นเลิศด้าน</t>
  </si>
  <si>
    <t>มีโครงการพัฒนางานบริการ การพยาบาล</t>
  </si>
  <si>
    <t>1.อบรมบรรยายวิชาการตามหลัก</t>
  </si>
  <si>
    <t>99,500  บาท</t>
  </si>
  <si>
    <t>บริการปฐมภูมิ</t>
  </si>
  <si>
    <t>ชุมชน 5 โครงการ</t>
  </si>
  <si>
    <t>สูตร</t>
  </si>
  <si>
    <t>(Excellence  Primary Care)</t>
  </si>
  <si>
    <t>2.กระบวนการโค้ชกลุ่มกิจกรรม</t>
  </si>
  <si>
    <t>และ workshop</t>
  </si>
  <si>
    <t>3.การเรียนรู้ผ่านการทำโครงการ</t>
  </si>
  <si>
    <t>4.จัดอบรม 1 ครั้งๆละ 2 วัน</t>
  </si>
  <si>
    <t>5.สถานที่จัดอบรมที่ห้องประชุม</t>
  </si>
  <si>
    <t>รพ.สกลนคร</t>
  </si>
  <si>
    <t>6.ระยะเวลาดำเนินการเดือน ม.ค.</t>
  </si>
  <si>
    <t>ถึง ก.ย.2563</t>
  </si>
  <si>
    <t>จำนวน  35   คน</t>
  </si>
  <si>
    <t>7,200 บาท</t>
  </si>
  <si>
    <t>- ค่าอาหารว่างและเครื่องดื่ม เช้า-บ่าย /อาหารกลางวัน 360 คน ×120 บาท  = 43,200 บาท</t>
  </si>
  <si>
    <t>- ค่าสื่อไวนิ้ล/วัสดุ/อุปกรณ์/ของเล่น-หนังสือนิทานส่งเสริมกระตุ้นพัฒนาการเด็ก  = 6,000 บาท</t>
  </si>
  <si>
    <t xml:space="preserve">๘๖ คน× ๔๐ บาทเป็นเงิน๓,๔๔๐ บาท                          </t>
  </si>
  <si>
    <t xml:space="preserve">  - แฟ้มอ่อนจำนวน ๘๖ อัน × ๑๒ บาท</t>
  </si>
  <si>
    <t xml:space="preserve">  </t>
  </si>
  <si>
    <t xml:space="preserve"> เป็นเงิน  33,780 บาท</t>
  </si>
  <si>
    <t>เป็นเงิน  33,780 บาท</t>
  </si>
  <si>
    <t xml:space="preserve"> - ค่าป้ายเป็นเงิน    500 บาท</t>
  </si>
  <si>
    <t xml:space="preserve"> เป็นเงิน  2,400  บาท</t>
  </si>
  <si>
    <t>ค่าเอกสาร 120 ชุดX 30 บาท     เป็นเงิน  3,600  บาท</t>
  </si>
  <si>
    <t>ค่าอาหารกลางวันทีมเยี่ยมเสริมพลัง 10 คน X 60 บาท X 35 วัน  เป็นเงิน 21,000 บาท</t>
  </si>
  <si>
    <t xml:space="preserve"> รวมเป็นเงินทั้งสิ้น 116,060 บาท</t>
  </si>
  <si>
    <t xml:space="preserve"> (หนึ่งแสนหนึ่งหมื่นหกพันหกสิบบาทถ้วน)</t>
  </si>
  <si>
    <t>กลุ่มงานกลุ่มภารกิจปฐมภูมิ</t>
  </si>
  <si>
    <t>ยุทธศาสตร์     (     ) P&amp;P Excellence  (     )  Service  Excellence   (     ) People Excellence    (     )  Governance   Excellence    (     )  R8  Excellence    (     )  อื่น ๆ .................................................</t>
  </si>
  <si>
    <t>เพิ่มพลังกาย ลดใช้พลังงาน ด้วย</t>
  </si>
  <si>
    <t>1.ร้อยละของสมาชิกที่มาปั่น</t>
  </si>
  <si>
    <t>1.ประชุมเชิงปฎิบัติการ 1 ครั้ง</t>
  </si>
  <si>
    <t>สมาชิกชมรมจักรยาน</t>
  </si>
  <si>
    <t>1.ค่าอาหารกลางวัน</t>
  </si>
  <si>
    <t xml:space="preserve">กลุ่มงานสุขศึกษา </t>
  </si>
  <si>
    <t>การปั่นจักรยาน (ต่อเนื่องปีที่ 15)</t>
  </si>
  <si>
    <t>จักรยานทุกวันเสาร์ไม่น้อยกว่า</t>
  </si>
  <si>
    <t>๒.ปั่นจักรยานทุกเช้าวันเสาร์</t>
  </si>
  <si>
    <t>เพื่อสุขภาพ โรงพยาบาล</t>
  </si>
  <si>
    <t>(125คนX60บาทX1วัน)</t>
  </si>
  <si>
    <t>(ครรชิต)</t>
  </si>
  <si>
    <t>ร้อยละ 80/ปี (43 ครั้ง)</t>
  </si>
  <si>
    <t xml:space="preserve">๓.ประเมินภาวะสุขภาพให้กับสมาชิกชมรม </t>
  </si>
  <si>
    <t>เป็นเงิน7,500บาท</t>
  </si>
  <si>
    <t xml:space="preserve">2.ร้อยละของสมาชิกมี BMI </t>
  </si>
  <si>
    <t xml:space="preserve">(โดยการชั่งน้ำหนัก วัดส่วนสูง วัดรอบเอว </t>
  </si>
  <si>
    <t xml:space="preserve"> 2.ค่าอาหารว่างและเครื่องดื่ม</t>
  </si>
  <si>
    <t>ในเกณฑ์ปกติ</t>
  </si>
  <si>
    <t>และวัดความดันโลหิต)</t>
  </si>
  <si>
    <t>ผู้เข้าร่วมประชุม(125คนX30บาทX</t>
  </si>
  <si>
    <t>2มื้อ)เป็นจำนวนเงิน7,500บาท</t>
  </si>
  <si>
    <t>รวมเป็นเงินทั้งสิ้น15,000 บาท</t>
  </si>
  <si>
    <t>ส่งเสริมการออกกำลังกายเพื่อสุข</t>
  </si>
  <si>
    <t>1.เจ้าหน้าที่ รพ.สกลนคร สมัคร</t>
  </si>
  <si>
    <t>1..มีการจัดตั้งชมรมส่งเสริมสุขภาพด้วยการ</t>
  </si>
  <si>
    <t>เจ้าหน้าที่โรงพยาบาล</t>
  </si>
  <si>
    <t>1.ค่าตอบแทนวิทยากร</t>
  </si>
  <si>
    <t xml:space="preserve">ภาพ ของบุคลากร รพ.สกลนคร </t>
  </si>
  <si>
    <t>เป็นสมาชิกอย่างน้อย 1 ชมรม</t>
  </si>
  <si>
    <t>ออกกำลังกายอย่างน้อย 10 ชมรม</t>
  </si>
  <si>
    <t>(54ครั้งX200บาทX1ชั่วโมง)</t>
  </si>
  <si>
    <t>(ครรชิต) และ</t>
  </si>
  <si>
    <t>ตามนโยบายรัฐบาล</t>
  </si>
  <si>
    <t xml:space="preserve">2.เจ้าหน้าที่ รพ.สกลนคร  </t>
  </si>
  <si>
    <t xml:space="preserve">2.จัดกิจกรรมออกกำลังกายทุกวันพุธ </t>
  </si>
  <si>
    <t xml:space="preserve">หน่วยงานที่เกี่ยวข้อง </t>
  </si>
  <si>
    <t>อย่างน้อย 54 ครั้ง/ปี</t>
  </si>
  <si>
    <t>ร้อยละ 80</t>
  </si>
  <si>
    <t>รวมเป็นเงินทั้งสิ้น 10,800 บาท</t>
  </si>
  <si>
    <t>ส่งเสริมการใช้จักรยานในการ</t>
  </si>
  <si>
    <t xml:space="preserve">1.มีที่จอดจักรยานอย่างน้อย 7 แห่ง </t>
  </si>
  <si>
    <t xml:space="preserve">1.ประชาสัมพันธ์ให้เจ้าหน้าที่ </t>
  </si>
  <si>
    <t>1.ค่าจ้างเหมาจัดทำที่จอดจักรยาน</t>
  </si>
  <si>
    <t xml:space="preserve">เดินทางมาทำงานของเจ้าหน้าที่ </t>
  </si>
  <si>
    <t>2.เจ้าหน้าที่ รพ.สกลนคร ปั่น</t>
  </si>
  <si>
    <t>รพ.สกลนครปั่นจักรยานมาทำงานและประชา</t>
  </si>
  <si>
    <t>(7แห่งX5,000บาท)</t>
  </si>
  <si>
    <t>จักรยานมาทำงานไม่น้อยกว่า</t>
  </si>
  <si>
    <t>สัมพันธ์การจัดทำที่จอดรถจักรยาน</t>
  </si>
  <si>
    <t xml:space="preserve">ร้อยละ 10 </t>
  </si>
  <si>
    <t>2.สรุปผลการดำเนินงาน</t>
  </si>
  <si>
    <t>3.เจ้าหน้าที่ รพ. สกลนครพึงพอใจ</t>
  </si>
  <si>
    <t>ต่อโครงการไม่น้อยกว่าร้อยละ 80</t>
  </si>
  <si>
    <t>รวมเป็นเงินทั้งสิ้น 35,000 บาท</t>
  </si>
  <si>
    <t>กิจกรรมส่งเสริมพฤติกรรมออก</t>
  </si>
  <si>
    <t>1.ร้อยละของผู้ป่วยและญาติที่มารับ</t>
  </si>
  <si>
    <t>1.การให้ความรู้หลักการดูแลตนเองรวมถึงการ</t>
  </si>
  <si>
    <t>1.ผู้ป่วยโรคเรื้อรังและ</t>
  </si>
  <si>
    <t xml:space="preserve">1.กลุ่มงานสุขศึกษา </t>
  </si>
  <si>
    <t xml:space="preserve">กำลังกายและการดูแลตนเอง </t>
  </si>
  <si>
    <t>บริการในคลินิกโรคเรื้อรังมีส่วนร่วม</t>
  </si>
  <si>
    <t>ประชาสัมพันธ์ด้านข้อมูลข่าวสารด้านสุขภาพ</t>
  </si>
  <si>
    <t>ญาติผู้ป่วยฯ</t>
  </si>
  <si>
    <t>ในคลินิกผู้ป่วยโรคเรื้อรัง</t>
  </si>
  <si>
    <t>ในการออกกำลังกายและการดูแลตนเอง</t>
  </si>
  <si>
    <t>2.การฝึกทักษาะการออกกำลังกาย</t>
  </si>
  <si>
    <t xml:space="preserve">2.คลินิก NCD </t>
  </si>
  <si>
    <t>ระหว่างรอพบแพทย์</t>
  </si>
  <si>
    <t>การพัฒนาศูนย์การเรียนรู้สุข</t>
  </si>
  <si>
    <t>1.จัดตั้งศูนย์การเรียนรู้สุขศึกษา</t>
  </si>
  <si>
    <t>1.ประชาสัมพันธ์สถานที่ที่มารับบริการ</t>
  </si>
  <si>
    <t>1.เจ้าหน้าที่โรงพยาบาล</t>
  </si>
  <si>
    <t>ศึกษาและพฤติกรรมสุขภาพ</t>
  </si>
  <si>
    <t xml:space="preserve">และพฤติกรรมสุขภาพอย่างน้อย </t>
  </si>
  <si>
    <t>2.การติดตามประเมินผล</t>
  </si>
  <si>
    <t>1 แห่ง</t>
  </si>
  <si>
    <t>3.สรุปผลการดำเนินงานงาน</t>
  </si>
  <si>
    <t>2.ผู้มารับบริการ</t>
  </si>
  <si>
    <t>3.ญาติผู้มารับบริการ</t>
  </si>
  <si>
    <t>โครงการพัฒนามาตรฐาน</t>
  </si>
  <si>
    <t>1.ร้อยละ 50 ของหน่วยบริการ</t>
  </si>
  <si>
    <t xml:space="preserve">1.จัดประชุม คณะกรรมการสุขศึกษาฯ </t>
  </si>
  <si>
    <t>คณะกรรมการพัฒนาคุณภาพ</t>
  </si>
  <si>
    <t>1.ค่าวิทยากรเพื่อประชุมเชิงปฏิบัติการและ</t>
  </si>
  <si>
    <t>1.กลุ่มงานสุขศึกษา</t>
  </si>
  <si>
    <t>งานสุขศึกษาและความรอบรู้</t>
  </si>
  <si>
    <t>ผู้ป่วยและญาติได้เข้าร่วมโครงการ</t>
  </si>
  <si>
    <t>เพื่อจัดเตรียมงานมอบหมายหน้าที่</t>
  </si>
  <si>
    <t>บริการงานสุขศึกษาฯ</t>
  </si>
  <si>
    <t>เพื่อแลกเปลี่ยนเรียนรู้รวมเป็น 2 ครั้ง</t>
  </si>
  <si>
    <t>2.คณะกรรมการพัฒนา</t>
  </si>
  <si>
    <t>ด้านสุขภาพ โรงพยาบาลสกลนคร</t>
  </si>
  <si>
    <t>2.มีโครงการต้นแบบการพัฒนา</t>
  </si>
  <si>
    <t>รับผิดชอบ</t>
  </si>
  <si>
    <t>และผู้รับผิดชอบมาตรฐาน</t>
  </si>
  <si>
    <t>จำนวน 12 ชั่วโมง x ชั่วโมงละ 300 บาท</t>
  </si>
  <si>
    <t>คุณภาพบริการงานสุข</t>
  </si>
  <si>
    <t>มาตรฐานสุขศึกษาและความรอบรู้</t>
  </si>
  <si>
    <t>2.จัดประชุมเชิงปฏิบัติการสำหรับ</t>
  </si>
  <si>
    <t>HA ประจำหน่วยงาน</t>
  </si>
  <si>
    <t>เป็นเงิน 3,600 บาท</t>
  </si>
  <si>
    <t>ศึกษาและพัฒนา</t>
  </si>
  <si>
    <t>ด้านสุขภาพเพิ่มขึ้นจากปีที่ผ่านมา</t>
  </si>
  <si>
    <t>ผู้เกี่ยวข้องเพื่อพัฒนามาตรฐานงาน</t>
  </si>
  <si>
    <t xml:space="preserve">บริการผู้ป่วยและญาติ  </t>
  </si>
  <si>
    <t>2.ค่าอาหารกลางวัน 60 คน x 2 มื้อ x</t>
  </si>
  <si>
    <t>พฤติกรรมสุขภาพ</t>
  </si>
  <si>
    <t>ไม่น้อยกว่า 6 โครงการ</t>
  </si>
  <si>
    <t>สุขศึกษา</t>
  </si>
  <si>
    <t>หน่วยละ 2 คน รวม</t>
  </si>
  <si>
    <t>มื้อละ 60 บาท เป็นเงิน 7,200 บาท</t>
  </si>
  <si>
    <t>3.ประชุมเชิงวิชาการเพื่อแลกเปลี่ยน</t>
  </si>
  <si>
    <t xml:space="preserve"> ทั้งสิ้น 180 คน</t>
  </si>
  <si>
    <t>3.ค่าอาหารว่างและเครื่องดื่ม 60 คน x</t>
  </si>
  <si>
    <t>เรียนรู้ผลการพัฒนามาตรฐาน</t>
  </si>
  <si>
    <t>มื้อละ 30 บาท x 4 มื้อ เป็นเงิน</t>
  </si>
  <si>
    <t>งานสุขศึกษา สำหรับผู้เกี่ยวข้องและสนใจ</t>
  </si>
  <si>
    <t>3.ค่าใบประกาศนียบัตรสำหรับหน่วยงาน</t>
  </si>
  <si>
    <t>ที่เข้าร่วมโครงการ 500 บาท</t>
  </si>
  <si>
    <t>รวมเป็นเงินทั้งสิ้น 18,500 บาท</t>
  </si>
  <si>
    <t>ร้อยละ 100 ของเจ้าหน้าที่และผู้</t>
  </si>
  <si>
    <t xml:space="preserve">1.รณรงค์สวมหมวกนิรภัย ปีละ 2 ครั้ง </t>
  </si>
  <si>
    <t>เจ้าหน้าที่ รพ.สกลนคร</t>
  </si>
  <si>
    <t>1.ค่าอาหารกลางวันสำหรับตัวแทนหน่วย</t>
  </si>
  <si>
    <t>กลุ่มงานสุขศึกษา</t>
  </si>
  <si>
    <t>มารับบริการสวมหมวกนิรภัยทั้งผู้</t>
  </si>
  <si>
    <t>ช่วงเทศกาลปีใหม่และสงกรานต์</t>
  </si>
  <si>
    <t>และผู้มารับบริการ ทั้งผู้</t>
  </si>
  <si>
    <t>งานหน่วยงานละ 2 คน รวม 120 คน x 1</t>
  </si>
  <si>
    <t>งานรักษาความปลอดภัย</t>
  </si>
  <si>
    <t>ขับข์และซ้อนท้ายรถจักรยานยนต์</t>
  </si>
  <si>
    <t>2.สุ่มตรวจการสวมหมวกนิรภัย</t>
  </si>
  <si>
    <t>ขับขี่และผู้ซ้อนท้าย</t>
  </si>
  <si>
    <t>มื้อ x 60 บาท เป็นเงิน 7,200 บาท</t>
  </si>
  <si>
    <t>คณะกรรมการบริหาร</t>
  </si>
  <si>
    <t xml:space="preserve">ของเจ้าหน้าที่และผู้มารับบริการ </t>
  </si>
  <si>
    <t>รถจักรยานยนต์</t>
  </si>
  <si>
    <t>2.ค่าอาหารว่างและเครื่องดื่ม</t>
  </si>
  <si>
    <t>งานด้านสิ่งแวดล้อม</t>
  </si>
  <si>
    <t xml:space="preserve">เดือนละ 1 ครั้ง </t>
  </si>
  <si>
    <t>ประชุมบูรณาการสุ่มตรวจเตือนสำหรับ</t>
  </si>
  <si>
    <t>และความปลอดภัย</t>
  </si>
  <si>
    <t>คณะทำงาน เดือนละ 1 ครั้ง รวม 12 ครั้ง</t>
  </si>
  <si>
    <t>(ตุลาคม 2562-กันยายน 2563) 1 มื้อ</t>
  </si>
  <si>
    <t>x 5 คน x 60 บาท เป็นเงิน 3,600 บาท</t>
  </si>
  <si>
    <t>3.จัดจ้างทำสติ๊กเกอร์รณรงค์จำนวน 250</t>
  </si>
  <si>
    <t>แผ่น x 13 บาท เป็นเงิน 3,250 บาท</t>
  </si>
  <si>
    <t>4. จัดจ้างทำป้ายไวนิลบริเวณทางเข้าออก</t>
  </si>
  <si>
    <t>ขนาด 1x2 เมตร จำนวน 2 ผืน x 400</t>
  </si>
  <si>
    <t>บาท เป็นเงิน 800 บาท</t>
  </si>
  <si>
    <t>5.ค่าเอกสารการประชุม 160 บาท</t>
  </si>
  <si>
    <t>รวมเป็นเงินทั้งสิ้น 15,000 บาท</t>
  </si>
  <si>
    <t>1. จัดตั้งชมรมได้อย่างน้อย 1</t>
  </si>
  <si>
    <t>1.สำรวจพฤติกรรมการสูบบุหรี่และ</t>
  </si>
  <si>
    <t>1.สมาชิกชมรม</t>
  </si>
  <si>
    <t>ปลอดบุหรี่และเครื่องดื่ม</t>
  </si>
  <si>
    <t xml:space="preserve"> ชมรมที่มีสมาชิกชมรมอย่าง</t>
  </si>
  <si>
    <t>เครื่องดื่ม แอลกอฮอล์</t>
  </si>
  <si>
    <t>โรงพยาบาลสกลนคร</t>
  </si>
  <si>
    <t xml:space="preserve">ปฏิบัติงาน  โครงการฯ </t>
  </si>
  <si>
    <t>(ยศกร)</t>
  </si>
  <si>
    <t>แอลกอฮอล์</t>
  </si>
  <si>
    <t xml:space="preserve">น้อยร้อยละ 10 ของเจ้าหน้าที่ </t>
  </si>
  <si>
    <t>๒.จัดประชุมสมาชิกชมรม</t>
  </si>
  <si>
    <t xml:space="preserve">๑. ค่าอาหารกลางวัน จำนวน ๑๕๐ คน  </t>
  </si>
  <si>
    <t>2.ชมรมโรงพยาบาล</t>
  </si>
  <si>
    <t>๓.ตรวจเดือนใน รพ.สกลนครและถนน</t>
  </si>
  <si>
    <t>x 60บาท x ๑ วัน   เป็นเงิน  ๙,๐๐0 บาท</t>
  </si>
  <si>
    <t>ปลอดบุหรี่และ</t>
  </si>
  <si>
    <t>งบประมาณ ๒๕๖๓</t>
  </si>
  <si>
    <t xml:space="preserve">2.ตรวจเตือน 2 ครั้ง/สัปดาห์ </t>
  </si>
  <si>
    <t>สายสุขภาพ</t>
  </si>
  <si>
    <t>จำนวน 150 คน</t>
  </si>
  <si>
    <t>๒. ค่าอาหารว่างและเครื่องดื่ม จำนวน ๑๕๐</t>
  </si>
  <si>
    <t>เครื่องดื่มแอลกอฮอล์</t>
  </si>
  <si>
    <t>ในวันพุธและวันศุกร์</t>
  </si>
  <si>
    <t>2 ครั้ง/สัปดาห์ ในวันพุธและวันศุกร์</t>
  </si>
  <si>
    <t>๒.ผู้มารับบริการ</t>
  </si>
  <si>
    <t xml:space="preserve"> คนx ๓0 บาทx 2 มื้อ เป็นเงิน  ๙,๐๐0 บาท </t>
  </si>
  <si>
    <t xml:space="preserve">3.สำรวจเจ้าหน้าที่ รพ.สกลนคร </t>
  </si>
  <si>
    <t>๔.ส่งเข้าบำบัดที่งานวิตเวช รพ.สกลนคร</t>
  </si>
  <si>
    <t>๓.สมาชิกชมรม และ</t>
  </si>
  <si>
    <t>ที่มีพฤติกรรมสูบบุหรี่และ ดื่ม</t>
  </si>
  <si>
    <t>๕.รณรงค์  เพื่อเป็นการแสดงออกเชิง</t>
  </si>
  <si>
    <t>เจ้าหน้าที่ รพ.สกลนครที่</t>
  </si>
  <si>
    <t>โดยแกนนำชมรมปลอดบุหรี่และเครื่องดื่ม</t>
  </si>
  <si>
    <t>เครื่องดื่มแอลกอฮอล์ ปีละ 1 ครั้ง</t>
  </si>
  <si>
    <t>สัญลักษณ์ นวันงดสูบบุหรี่โลก</t>
  </si>
  <si>
    <t>สูบบุหรี่และดื่มเครื่องดื่ม</t>
  </si>
  <si>
    <t>แอลกอฮอล์ และหัวหน้าตึกหรือผู้แทนฯ</t>
  </si>
  <si>
    <t>4.รณรงค์โรงพยาบาลสกลนคร</t>
  </si>
  <si>
    <t xml:space="preserve"> 31 พฤษภาคม 63</t>
  </si>
  <si>
    <t>แอลกอฮอล์ที่สมัครใจ</t>
  </si>
  <si>
    <t xml:space="preserve"> เพื่อเป็นการ แสดงออกเชิงสัญลักษณ์</t>
  </si>
  <si>
    <t>ปลอดบุหรี่และเครื่องดื่มแอลกอฮอล์</t>
  </si>
  <si>
    <t>เข้าร่วมโปรแกรมบำบัด</t>
  </si>
  <si>
    <t xml:space="preserve"> ในวันงดสูบบุหรี่โลก</t>
  </si>
  <si>
    <t xml:space="preserve"> 1 ครั้ง ในวันที่ 31 พฤษภาคม 63</t>
  </si>
  <si>
    <t>๑. ค่าอาหารว่างและเครื่องดื่ม จำนวน ๑๕๐</t>
  </si>
  <si>
    <t>คน x ๓0 บาท x ๑ มื้อ เป็นเงิน ๔,๕๐0 บาท</t>
  </si>
  <si>
    <t xml:space="preserve">    รวมเป็นเงินทั้งสิ้น  ๒๒,๕๐0 บาท</t>
  </si>
  <si>
    <t>๑.นักรียนมีความรู้เพิ่มขึ้นเกี่ยวกับ</t>
  </si>
  <si>
    <t>๑. ขออนุมัติดำเนินงานโครงการ</t>
  </si>
  <si>
    <t xml:space="preserve">๑ โรงเรียนเทศบาล ๑ </t>
  </si>
  <si>
    <t>กิจกรรมที่ ๑ ประชุมชี้แจงแนวทางการ</t>
  </si>
  <si>
    <t xml:space="preserve">1 กลุ่มงานสุขศึกษา 
</t>
  </si>
  <si>
    <t xml:space="preserve">โทษและพิษภัยบุหรี่ และเครื่องดื่ม </t>
  </si>
  <si>
    <t>๒. จัดทำคำสั่งแต่งตั้งคณะกรรมการ</t>
  </si>
  <si>
    <t xml:space="preserve">"เชิงชุมประชานุกูล" </t>
  </si>
  <si>
    <t>แอลกอฮอล์ไม่น้อยกว่าร้อยละ 80</t>
  </si>
  <si>
    <t>ดำเนินงาน ตามโครงการ</t>
  </si>
  <si>
    <t xml:space="preserve">๒โรงเรียนมัธยมศึกษา </t>
  </si>
  <si>
    <t>๑.ค่าอาหารกลางวัน จำนวน๒๐คนx60 บาท</t>
  </si>
  <si>
    <t xml:space="preserve">2 โรงเรียนเทศบาล ๑ </t>
  </si>
  <si>
    <t>2.นักเรียนมีภูมิคุ้มกัน มีทักษะใน</t>
  </si>
  <si>
    <t>๓. ประชุมเชิงปฏิบัติการ (จนท แกนนำ</t>
  </si>
  <si>
    <t>เทศบาล ๓ "ยุติธรรม</t>
  </si>
  <si>
    <t xml:space="preserve"> x ๑ วัน     เป็นเงิน  ๑,๒๐0 บาท</t>
  </si>
  <si>
    <t>การเลือกและการปฏิเสธบุหรี่และ</t>
  </si>
  <si>
    <t>นักเรียน และครู)</t>
  </si>
  <si>
    <t>วิทยา"</t>
  </si>
  <si>
    <t>๒. ค่าอาหารว่างและเครื่องดื่มจำนวน ๒๐</t>
  </si>
  <si>
    <t xml:space="preserve">๓ โรงเรียนมัธยมศึกษาเทศบาล ๓ </t>
  </si>
  <si>
    <t>เครื่องดื่มแอลกอฮอล์ไม่น้อยกว่า</t>
  </si>
  <si>
    <t>๔. ดำเนินงานตามแผน</t>
  </si>
  <si>
    <t xml:space="preserve">คน x ๓0 บาท x 2มื้อ เป็นเงิน ๑,๒๐0 บาท </t>
  </si>
  <si>
    <t>"ยุติธรรมวิทยา"</t>
  </si>
  <si>
    <t xml:space="preserve"> ๔.๑  จัดกิจกรรมรณรงค์ประชาสัมพันธ์</t>
  </si>
  <si>
    <t xml:space="preserve"> กิจกรรมที่ ๒ รณรงค์ เพื่อเป็นการ</t>
  </si>
  <si>
    <t>3.โรงเรียนเทศบาล 1 "เชิงชุม</t>
  </si>
  <si>
    <t>ให้ครูและนักเรียนเลิกบุหรี่และเครื่องดื่ม</t>
  </si>
  <si>
    <t>แสดงออกเชิงสัญลักษณ์ ในวันงดสูบบุหรี่โลก</t>
  </si>
  <si>
    <t>ประชานุกูล" ยกระดับเป็น สถานศึก</t>
  </si>
  <si>
    <t xml:space="preserve"> ใน โรงเรียน ๒ แห่ง แห่งละ ๕๐ คน</t>
  </si>
  <si>
    <t xml:space="preserve">  - จัดกิจกรรมเสียงตามสาย</t>
  </si>
  <si>
    <t xml:space="preserve">๑.ค่าอาหารว่างและเครื่องดื่ม จำนวน ๑๐๐ </t>
  </si>
  <si>
    <t xml:space="preserve"> - จัดกิจกรรมรณรงค์เนื่องในวัน</t>
  </si>
  <si>
    <t xml:space="preserve"> คน x ๓๐ บาท x ๑ วัน เป็นเงิน ๓,๐๐0 บาท</t>
  </si>
  <si>
    <t>๔.โรงเรียนเทศบาล ๓ "ยุติธรรม</t>
  </si>
  <si>
    <t>งดสูบบุหรี่โลก</t>
  </si>
  <si>
    <t>วิทยา" ยกระดับเป็นสถานศึกษา</t>
  </si>
  <si>
    <t xml:space="preserve">    - จัดกิจกรรมการออกกำลังกาย </t>
  </si>
  <si>
    <t xml:space="preserve"> รวมเป็นเงินทั้งสิ้น  ๕,๔๐0 บาท</t>
  </si>
  <si>
    <t xml:space="preserve"> ๔.๒ ประสานงานเจ้าหน้าที่ตำรวจ และ</t>
  </si>
  <si>
    <t xml:space="preserve">บุคลากรสาธารณสุขให้ความรู้ เกี่ยวกับ </t>
  </si>
  <si>
    <t xml:space="preserve">โทษทางกฎหมาย และ พิษ ภัยต่อสุขภาพ  </t>
  </si>
  <si>
    <t xml:space="preserve">  ๔.๓  เฝ้าระวังปัญหาบุหรี่และ</t>
  </si>
  <si>
    <t xml:space="preserve">๕ กำกับ ติดตามประเมินผล             </t>
  </si>
  <si>
    <t>๖.สรุปผล จัดทำรายงาน</t>
  </si>
  <si>
    <t>โครงการปรับเปลี่ยนพฤติกรรมเด็กวัย</t>
  </si>
  <si>
    <t xml:space="preserve">1.ร้อยละเด็กวัยเรียน วัยรุ่น </t>
  </si>
  <si>
    <t xml:space="preserve">1.ประชุมคณะกรรมการในการดำเนินโครงการ </t>
  </si>
  <si>
    <t>1.นักเรียนชั้นประถม</t>
  </si>
  <si>
    <t xml:space="preserve">1.ค่าเอกสารประกอบการอบรมฯ </t>
  </si>
  <si>
    <t>เรียนสมส่วน ไม่อ้วน ไม่เตี้ย  ประจำปี</t>
  </si>
  <si>
    <t>(6-14 ปี/ 15-18 ปี) สูงดี สมส่วน</t>
  </si>
  <si>
    <t>โครงการปรับเปลี่ยนพฤติกรรมเด็กวัยเรียน</t>
  </si>
  <si>
    <t>ศึกษาปีที่ 4-6 โรงเรียน</t>
  </si>
  <si>
    <t>125 x 10 = 1,250 บาท</t>
  </si>
  <si>
    <t>2.งานส่งเสริมสุขภาพฯ</t>
  </si>
  <si>
    <t xml:space="preserve">ไม่น้อยกว่าร้อยละ 70 </t>
  </si>
  <si>
    <t>สมส่วน ไม่อ้วน ไม่เตี้ย ประจำปีงบประมาณ</t>
  </si>
  <si>
    <t>เทศบาล 1 "เชิงชุม</t>
  </si>
  <si>
    <t xml:space="preserve">2.ค่าอาหารกลางวัน 135คน x 60 </t>
  </si>
  <si>
    <t>2. ร้อยละเด็กวัยเรียน วัยรุ่น</t>
  </si>
  <si>
    <t>ประชานุกูล" ที่มีภาวะ</t>
  </si>
  <si>
    <t>บาท x 1 วัน = 8,100 บาท</t>
  </si>
  <si>
    <t>เริ่มอ้วนและอ้วน มีพฤติกรรม</t>
  </si>
  <si>
    <t xml:space="preserve">2. ประชาสัมพันธ์รับสมัครผู้ที่สนใจเข้าร่วม </t>
  </si>
  <si>
    <t xml:space="preserve">เริ่มอ้วนและอ้วน </t>
  </si>
  <si>
    <t xml:space="preserve">3.ค่าอาหารว่างและเครื่องดื่ม </t>
  </si>
  <si>
    <t>ดีขึ้นจากระยะแรกเข้าร่วมโครง</t>
  </si>
  <si>
    <t>กิจกรรมโครงการ จำนวน 125 คน</t>
  </si>
  <si>
    <t>จำนวน 25 คน</t>
  </si>
  <si>
    <t xml:space="preserve">135 x 30 บาท x 2 มื้อ x 1 วัน </t>
  </si>
  <si>
    <t xml:space="preserve">การไม่น้อยกว่าร้อยละ 5 (น้ำหนัก/ </t>
  </si>
  <si>
    <t xml:space="preserve">3.ดำเนินการอบรมเชิงปฏิบัติการให้ความรู้ตาม </t>
  </si>
  <si>
    <t>2.นักเรียนชั้นมัธยมศึกษา</t>
  </si>
  <si>
    <t xml:space="preserve"> = 8,100 บาท</t>
  </si>
  <si>
    <t>BMI ลดลงจากเดิมไม่น้อยกว่า</t>
  </si>
  <si>
    <t>หลัก 3 อ. 2 ส. 1 ฟ. 1 น.  ครั้งที่ 1 และครั้งที่ 2</t>
  </si>
  <si>
    <t>ปีที่1-6 โรงเรียนเทศบาล3</t>
  </si>
  <si>
    <t>รวมเป็นเงินทั้งสิ้น 17,450 บาท</t>
  </si>
  <si>
    <t>ร้อยละ 5)</t>
  </si>
  <si>
    <t>4.ติดตามประเมินผลการปรับเปลี่ยนพฤติกรรม</t>
  </si>
  <si>
    <t xml:space="preserve"> "ยุติธรรมวิทยา" ที่มี</t>
  </si>
  <si>
    <t>3. ผลประเมินความพึงพอใจในการ</t>
  </si>
  <si>
    <t>ทุก 3 เดือน จำนวน 4 ครั้ง จนครบระยะเวลา</t>
  </si>
  <si>
    <t xml:space="preserve">ภาวะเริ่มอ้วนและอ้วน </t>
  </si>
  <si>
    <t>ดำเนินโครงการมากกว่าร้อยละ 80</t>
  </si>
  <si>
    <t>โครงการ</t>
  </si>
  <si>
    <t>จำนวน 100 คน</t>
  </si>
  <si>
    <t>5.มอบเกียรติบัตรเพื่อเป็นกำลังใจแก่นักเรียน</t>
  </si>
  <si>
    <t>ที่มีผลการปรับเปลี่ยนพฤติกรรมสุขภาพดีเด่น</t>
  </si>
  <si>
    <t>6.สรุปและประเมินผลโครงการ</t>
  </si>
  <si>
    <t>โครงการจักรยานเพื่อสุขภาพ เสริม</t>
  </si>
  <si>
    <t>1. ผู้เข้าร่วมโครงการมีความรู้ตาม</t>
  </si>
  <si>
    <t>1. ประชาสัมพันธ์รับสมัครผู้ที่สนใจเข้า</t>
  </si>
  <si>
    <t>1. บุคลากรสาธารณสุข</t>
  </si>
  <si>
    <t xml:space="preserve">1.ค่าเอกสารประกอบการอบรมฯ 70 x </t>
  </si>
  <si>
    <t>พลังผู้ป่วยเบาหวาน ประจำปี</t>
  </si>
  <si>
    <t xml:space="preserve">หลัก 3 อ. 2 ส. 1 ฟ. 1 น.  </t>
  </si>
  <si>
    <t>ร่วมกิจกรรมโครงการ จำนวน 150 คน</t>
  </si>
  <si>
    <t xml:space="preserve">ผู้รับผิดชอบงานเบาหวาน </t>
  </si>
  <si>
    <t>15 = 1,050 บาท</t>
  </si>
  <si>
    <t>2.ชมรมจักรยานเพิ่อสุข</t>
  </si>
  <si>
    <t>งบประมาณ 2563</t>
  </si>
  <si>
    <t>ไม่น้อยกว่าร้อยละ 70</t>
  </si>
  <si>
    <t>2. ดำเนินการอบรมเชิงปฏิบัติการให้</t>
  </si>
  <si>
    <t>ศสม.ร่มเกล้า, ศสม.สุข</t>
  </si>
  <si>
    <t xml:space="preserve">2.ค่าอาหารกลางวัน  70 x 60 บาท </t>
  </si>
  <si>
    <t>ภาพ รพ.สกลนคร</t>
  </si>
  <si>
    <t>2. ผู้เข้าร่วมโครงการมีการเปลี่ยน</t>
  </si>
  <si>
    <t xml:space="preserve">ความรู้ตามหลัก 3 อ. 2 ส. 1 ฟ. 1 น.  </t>
  </si>
  <si>
    <t>เกษม, ศูนย์นาเวงและ</t>
  </si>
  <si>
    <t>x 1 วัน = 4,200 บาท</t>
  </si>
  <si>
    <t>แปลงน้ำหนัก รอบเอว จากเดิม</t>
  </si>
  <si>
    <t>3. ดำเนินการกิจกรรมปั่นจักรยานเสริม</t>
  </si>
  <si>
    <t xml:space="preserve">รพ.สต.ธาตุเชิงชุม แห่งละ </t>
  </si>
  <si>
    <t xml:space="preserve">3.ค่าอาหารว่างและเครื่องดื่ม 70 คน </t>
  </si>
  <si>
    <t xml:space="preserve">ไม่น้อยกว่าร้อยละ 5 </t>
  </si>
  <si>
    <t>พลังผู้ป่วยเบาหวาน จำนวน 8 ครั้ง</t>
  </si>
  <si>
    <t>2 คน รวม 8 คน</t>
  </si>
  <si>
    <t>x 30 บาท x ๒ มื้อ x 1 วัน =4,200 บาท</t>
  </si>
  <si>
    <t>4. เวทีแลกเปลี่ยนประสบการณ์การปรับ</t>
  </si>
  <si>
    <t>2. บุคลากรคลินิกเบา</t>
  </si>
  <si>
    <t>4.ค่าอาหารว่างและเครื่องดื่มกิจกรรมเยี่ยม</t>
  </si>
  <si>
    <t>เปลี่ยนพฤติกรรม และมอบเกียรติบัตรให้</t>
  </si>
  <si>
    <t xml:space="preserve">หวานและคลินิกไร้พุง </t>
  </si>
  <si>
    <t>เสริมพลังฯ 80 คน x 30 บาท  x</t>
  </si>
  <si>
    <t>บุคคลต้นแบบการปรับเปลี่ยนพฤติกรรม</t>
  </si>
  <si>
    <t>DPAC โรงพยาบาลสกล</t>
  </si>
  <si>
    <t xml:space="preserve"> 8 วัน = 19,200 บาท</t>
  </si>
  <si>
    <t>5. ประเมินสุขภาพและประเมินความพึงพอใจ</t>
  </si>
  <si>
    <t>นคร จำนวน 8 คน</t>
  </si>
  <si>
    <t>6. มอบใบประกาศผู้มีพฤติกรรมสุขภาพดีเด่น</t>
  </si>
  <si>
    <t xml:space="preserve">3. อสม. ชุมชมละ 1 </t>
  </si>
  <si>
    <t>รวมเป็นเงินทั้งสิ้น 28,650 บาท</t>
  </si>
  <si>
    <t>7. สรุปและประเมินผลโครงการ</t>
  </si>
  <si>
    <t>คน รวม 43 คน</t>
  </si>
  <si>
    <t>4. ตัวแทนจากชมรมผู้ป่วย</t>
  </si>
  <si>
    <t xml:space="preserve">เบาหวาน รพ.สกลนคร </t>
  </si>
  <si>
    <t>จำนวน 5 คน</t>
  </si>
  <si>
    <t>5. ผู้ป่วยเบาหวาน ที่มา</t>
  </si>
  <si>
    <t>รับการรักษาที่คลินิกเบา</t>
  </si>
  <si>
    <t>หวาน และสถานบริการ</t>
  </si>
  <si>
    <t>เครือข่ายโรงพยาบาล</t>
  </si>
  <si>
    <t>สกลนคร จำนวน  80 คน</t>
  </si>
  <si>
    <t>6. ตัวแทนจากชมรมจักร</t>
  </si>
  <si>
    <t>ยานฯ โรงพยาบาลสกล</t>
  </si>
  <si>
    <t>นคร จำนวน 6 คน</t>
  </si>
  <si>
    <t xml:space="preserve">โครงการพัฒนาคลินิกไร้พุงคุณภาพ </t>
  </si>
  <si>
    <t xml:space="preserve">๑. ประชุมทีมคณะกรรมการดำเนินงาน </t>
  </si>
  <si>
    <t>1. บุคลากรผู้ปฏิบัติงาน</t>
  </si>
  <si>
    <t>1. จัดอบรมเชิงปฏิบัติการ โครงการพัฒนา</t>
  </si>
  <si>
    <t>๑. กลุ่มงานสุขศึกษา</t>
  </si>
  <si>
    <t>ประจำปีงบประมาณ 2563</t>
  </si>
  <si>
    <t>ประเมินคลินิกไร้พุงคุณภาพในระดับ</t>
  </si>
  <si>
    <t xml:space="preserve">กำหนดรูปแบบกิจกรรม </t>
  </si>
  <si>
    <t xml:space="preserve">ในคลินิกไร้พุง รพ.สกลนคร </t>
  </si>
  <si>
    <t>คลินิกไร้พุงคุณภาพ ประจำปี 2563</t>
  </si>
  <si>
    <t xml:space="preserve">2. คณะกรรมการ DPAC </t>
  </si>
  <si>
    <t>ดีเยี่ยม  มีค่าคะแนนรวมเท่ากับ 90-</t>
  </si>
  <si>
    <t>๒. ประชาสัมพันธ์รับสมัครผู้เข้าร่วมโครงการ</t>
  </si>
  <si>
    <t>จำนวน 10 คน</t>
  </si>
  <si>
    <t>ค่าอาหารกลางวัน  60คน x 60 บาท x</t>
  </si>
  <si>
    <t>100 (ผ่านเกณฑ์คุณภาพระดับ 4)</t>
  </si>
  <si>
    <t>ตามกลุ่มเป้าหมาย</t>
  </si>
  <si>
    <t>2. บุคลากรผู้รับผิดชอบ</t>
  </si>
  <si>
    <t xml:space="preserve"> 1 วัน = 3,600 บาท</t>
  </si>
  <si>
    <t xml:space="preserve">2. สถานพยาบาลเครือข่าย </t>
  </si>
  <si>
    <t xml:space="preserve">3.ประชุมชี้แจงทำความเข้าใจแนวทางการ </t>
  </si>
  <si>
    <t>คลินิกไร้พุงใน รพ.สต.</t>
  </si>
  <si>
    <t>ค่าอาหารว่างและเครื่องดื่ม 60คน x 30 บาท</t>
  </si>
  <si>
    <t>ผ่านการประเมินคลินิกไร้พุงคุณภาพ</t>
  </si>
  <si>
    <t>ดำเนินงานคลินิกไร้พุงคุณภาพในโรงพยาบาลและ</t>
  </si>
  <si>
    <t>เครือข่าย จำนวน 28 คน</t>
  </si>
  <si>
    <t xml:space="preserve"> x 2 มื้อ x 1 วัน = 3,600 บาท</t>
  </si>
  <si>
    <t xml:space="preserve">ในระดับดีมาก มีค่าคะแนนรวมเท่ากับ </t>
  </si>
  <si>
    <t>การเชื่อมโยงกับภาคีเครือข่าย</t>
  </si>
  <si>
    <t>3. บุคลากรตัวแทนจาก</t>
  </si>
  <si>
    <t>2. ค่าอาหารว่างและเครื่องดื่ม คณะทำงาน</t>
  </si>
  <si>
    <t xml:space="preserve">80-89 (ผ่านเกณฑ์คุณภาพระดับ 3) </t>
  </si>
  <si>
    <t>4.ประชุมเชิงปฏิบัติการ การพัฒนาคลินิกไร้พุง</t>
  </si>
  <si>
    <t>คลินิก NCD, CKD, COPD,</t>
  </si>
  <si>
    <t>เยี่ยมเสริมพลังคลินิกไร้พุง รพ.สต.เครือข่าย</t>
  </si>
  <si>
    <t>คุณภาพ ประจำปีงบประมาณ 2563</t>
  </si>
  <si>
    <t xml:space="preserve"> MI, และโรคทางกุมาร</t>
  </si>
  <si>
    <t>ค่าอาหารว่างและเครื่องดื่ม 5คน x 30 บาท x</t>
  </si>
  <si>
    <t>3. ผู้มารับบริการมีพฤติกรรมสุข</t>
  </si>
  <si>
    <t xml:space="preserve">5.กิจกรรมเยี่ยมเสริมพลังคลินิกไร้พุงเครือข่าย </t>
  </si>
  <si>
    <t>เวชกรรม จำนวน 10 คน</t>
  </si>
  <si>
    <t xml:space="preserve"> 1 มื้อ x 28 วัน = 4,200 บาท</t>
  </si>
  <si>
    <t>ภาพที่ดีขึ้น น้ำหนักและรอบเอวลดลง</t>
  </si>
  <si>
    <t xml:space="preserve">ทั้ง 28 แห่ง โดยทีมงานคลินิกไร้พุง </t>
  </si>
  <si>
    <t xml:space="preserve">5. ตัวแทนจากคณะกรรม </t>
  </si>
  <si>
    <t>3. ประชุมแลกเปลี่ยนเรียนรู้ และสรุปผล</t>
  </si>
  <si>
    <t xml:space="preserve">จากเดิมไม่น้อยกว่าร้อยละ 5 </t>
  </si>
  <si>
    <t>การการดำเนินงานคลินิก</t>
  </si>
  <si>
    <t>การดำเนินงานโครงการ</t>
  </si>
  <si>
    <t>6.ประชุมแลกเปลี่ยนเรียนรู้ และสรุปผลการ</t>
  </si>
  <si>
    <t xml:space="preserve">ไร้พุง จำนวน 12 คน </t>
  </si>
  <si>
    <t>ค่าอาหารกลางวัน  60คน x 60 บาท x 1 วัน</t>
  </si>
  <si>
    <t>ดำเนินงานโครงการ</t>
  </si>
  <si>
    <t xml:space="preserve"> = 3,600 บาท</t>
  </si>
  <si>
    <t>ค่าอาหารว่างและเครื่องดื่ม 60คน x</t>
  </si>
  <si>
    <t xml:space="preserve"> 30 บาท x 2 มื้อ x 1 วัน = 3,600 บาท</t>
  </si>
  <si>
    <t>รวมเป็นเงินทั้งสิ้น 18,600 บาท</t>
  </si>
  <si>
    <t>นางกฤษณา นาสูงชน กลุ่มงานอาชีวเวชกรรม</t>
  </si>
  <si>
    <t>1.ค่าตอบแทนสำหรับแพทย์ 1คน x120 บาทx 4ชม x 5 วัน เป็นเงิน2400บาท</t>
  </si>
  <si>
    <t>2.ค่าตอบแทนสำหรับพยาบาล 4คน x75 บาทx 4ชม x 5 วัน เป็นเงิน6,000บาท</t>
  </si>
  <si>
    <t>3.ค่าตอบแทนสำหรับนวก 2คน x75 บาทx 4ชม x 5 วัน เป็นเงิน3,000บาท</t>
  </si>
  <si>
    <t>๓ ดำเนินการตามแผน/ตรวจและเฝ้าระวังสุขภาพตามความเสี่ยงของผู้ต้องขัง</t>
  </si>
  <si>
    <t>สกลนคร 2,000 คน</t>
  </si>
  <si>
    <t>รวมเป็นเงิน 11,400 บาท</t>
  </si>
  <si>
    <t>แผนยุทธศาสตร์ CUP เมืองสกลนคร ปี 2563</t>
  </si>
  <si>
    <t>1.ร้อยละ 90 ของผู้สูงอายุในเขตพื้นที่อำเภอเมืองสกลนครได้รับการคัดกรองภาวะเสี่ยงพลัดตกหกล้ม</t>
  </si>
  <si>
    <t>2.ร้อยละ 80 ของผู้ดูแลหรือผู้สูงอายุที่มีภาวะเสี่ยงพลัดตกหกล้ม มีความรู้ความเข้าใจในการป้องกันการพลัดตกหกล้ม</t>
  </si>
  <si>
    <t>1.รณรงค์การคัดกรองภาวะเสี่ยงพลัดตกหกล้มผู้สูงอายุในพื้นที่ ณ ปัจจุบันที่ดำเนินการเชิงรุกช่วงเดือน ตค-พย 62</t>
  </si>
  <si>
    <t>2.จนท.ในรพ.สต/ศสม.ดำเนินการบันทึกข้อมูลผลคัดกรองโดยบรูณาการ ร่วมกับผลการคัดกรองกลุ่มโรคอื่นๆในผู้สูงอายุให้ถูกต้อง  ครบถ้วน</t>
  </si>
  <si>
    <t>ผู้สูงอายุในพื้นที่จำนวน  22,154 คน</t>
  </si>
  <si>
    <t>3.จัดประชุม จนท เพื่อกำกับติดตามและประเมินผลข้อมูลผู้สูงอายุที่มีเสี่ยงพลัดตกหกล้ม ในระบบJHCIS/HDC</t>
  </si>
  <si>
    <t>4.สถานบริการ 7 โซน สร้างเครือข่ายในพื้นที่การป้องกันการพลัดตกหกล้มในสถานที่ทำงาน โดยสมัครใจ</t>
  </si>
  <si>
    <t xml:space="preserve">5.สถานบริการ 28 แห่งในเครือข่าย รพศ.สกลนคร สมัครใจ ดำเนินการป้องกันการพลัดตกหกล้มในสถานบริการ </t>
  </si>
  <si>
    <t>6.สถานบริการทุกแห่งในเครือข่าย รพศ.สกลนคร ออกติดตามเยี่ยมบ้านผู้สูงอายุที่มีภาวะเสี่ยงพลัดตกหกล้ม เพื่อประเมินผลและให้คำแนะนำการปรับสภาพแวดล้อมที่บ้าน</t>
  </si>
  <si>
    <t>1.ค่าอาหารและอาหารว่าง/เครื่องดื่มสำหรับเจ้าหน้าที่ในการออกรณรงค์ฯจำนวน 4คน x75 บาท x 5 วัน x28 แห่งเป็นเงิน 42,000 บาท</t>
  </si>
  <si>
    <t>2.ค่าอาหารว่าง/เครื่องดื่มสำหรับผู้เข้าร่วมประชุมราย รพสต/ศสม จำนวน 28 คนx50 บาท x1วัน x 4 ครั้ง  เป็นเงิน 5,600 บาท</t>
  </si>
  <si>
    <t>3.อาหารว่าง/เครื่องดื่มสำหรับเจ้าหน้าที่จำนวน 4คน x25 บาท x 5 วัน x28 แห่ง เป็นเงิน 14,000 บาท</t>
  </si>
  <si>
    <t xml:space="preserve"> 4.ค่าวัสดุอุปกรณ์สำหรับจัดทำแบบคัดกรองฯ9 กล่อง(5รีมต่อกล่อง) x 570 บาท          เป็นเงิน  5,130 บาท</t>
  </si>
  <si>
    <t>นายเกษมศักดิ์ วงค์สีดานายณัฐพล มีพรหม สสอ.เมืองสกลนคร</t>
  </si>
  <si>
    <t>นายเกษมศักดิ์ วงค์สีดานายณัฐพล  มีพรหมสสอ.เมืองสกลนคร</t>
  </si>
  <si>
    <t>1.ร้อยละ 80 ของผู้ดูแลผู้สูงอายุที่มีภาวะพึ่งพิงที่เข้ารับการฝึกอบรมให้มีความรู้ความเข้าใจในการดูแลผู้สูงอายุฯ ระดับพื้นฐาน</t>
  </si>
  <si>
    <t>2.ร้อยละ 100ของผู้สูงอายุเตียง 3และ4 ได้รับการเยี่ยมบ้านครั้งที่1 ตามเกณฑ์ หลังจากออกจากรพ.โดยทีมสหวิชาชีพของรพ.สต/ศสม</t>
  </si>
  <si>
    <t>3.ร้อยละ 100ของข้อมูลผู้สูงอายุเตียง 3และ4 ที่ได้รับการเยี่ยมบ้านครั้งที่ 1 ตามเกณฑ์ ลงบันทึกข้อมูลในโปรแกรม LTCถูกต้อง ทันเวลา</t>
  </si>
  <si>
    <t>4.ร้อยละ 90 ของผู้สูงอายุที่มีภาวะพึ่งพิงได้รับการจัดทำCare Plan และประเมิน ADLอย่างน้อยปี ละ 1 ครั้ง</t>
  </si>
  <si>
    <t>1.จัดประชุมเชิงปฏิบัติการสำหรับผู้รับผิดชอบงาน(CM)เพื่อกำกับติดตามและประเมินผลการดำเนินงานการอนุมัติ Care Plan จาก อปท.</t>
  </si>
  <si>
    <t>2.เจ้าหน้าที่ใน รพ.สต (CM) ดำเนินการสำรวจและจัดทำแผนการดูแลผู้สูงอายุที่มีภาวะพึ่งพิง รายคน(Care Plan)พร้อมนำเสนอคณะอนุกรรมการLTCตำบล อนุมัติCare Plan ในที่ประชุมและในโปรแกรมของ สปสช</t>
  </si>
  <si>
    <t xml:space="preserve"> 3.เจ้าหน้าที่ใน รพ.สต ร่วมกับผู้ดูแล(CG) ออกติดตามเยี่ยมบ้านรายหมู่บ้านตามแผนการดูแลพร้อมประเมินภาวะสุขภาพ/ประเมิน ADL อย่างน้อยปี ละ 1 ครั้ง</t>
  </si>
  <si>
    <t>4.เจ้าหน้าที่ สสอ.เมืองสกลนคร ออกติดตามกำกับและประเมินผลการดำเนินงาน รายตำบล</t>
  </si>
  <si>
    <t>ผู้รับผิดชอบงานผู้สูงอายุ(CM)จำนวน 30 คน</t>
  </si>
  <si>
    <t>1.ค่าอาหารว่าง/เครื่องดื่มสำหรับผู้รับผิดชอบงาน(CM)ในวันประชุมฯจำนวน 30คน x50 บาท x 1 วัน x 4 ครั้ง  เป็นเงิน 6,000 บาท</t>
  </si>
  <si>
    <t>2.ค่าอาหารว่างและเครื่องดื่มสำหรับเจ้าหน้าที่รพ.สต/ศสม.(CMและจนท.เจ้าของหมู่บ้าน)ในการออกสำรวจและประเมิน ADL ผู้สูงอายุที่เข้าเกณฑ์ตามหมู่บ้านและชุมชน จำนวน 2 คน x 25 บาท x 207 หมู่บ้าน/ชุมชน x 1 วัน เป็นเงิน 10,350 บาท</t>
  </si>
  <si>
    <t>3.ค่าเบี้ยเลี้ยง เจ้าหน้าที่ สสอ.เมืองสกลนคร ในการออกติดตามกำกับและประเมินผลฯจำนวน 5 คน x 240 บาท x 14 วัน x 2 ครั้งเป็นเงิน 33,600 บาท</t>
  </si>
  <si>
    <t>5.ค่าตอบแทน รพ.สต/ศสม สำหรับการจัดทำCare Plan/นำเสนอCare Planและอนุมัติในระบบโปรแกรม สปสช  จำนวน 28 แห่งx ร้อยละของการบันทึกอนุมัติผ่านโปรแกรมสปสช x ค่าน้ำหนักคะแนน เป็นจำนวนเงิน 100,050 บาท</t>
  </si>
  <si>
    <t>1.ร้อยละ 90 ของ รพ.สต/ศสม มีนวัตกรรมด้านสุขภาพประชาชน ตามกลุ่มวัย</t>
  </si>
  <si>
    <t>2.ร้อยละ 60 ของนวัตกรรมด้านสุขภาพถูกนำเสนอในเวทีประชุมวิชาการสาธารณสุขจังหวัด</t>
  </si>
  <si>
    <t>3.ร้อยละ 10 ของนวัตกรรมด้านสุขภาพถูกนำเสนอในเวทีประชุมวิชาระดับเขต/ประเทศ</t>
  </si>
  <si>
    <t>จนท ใน รพ.สม/ศสมทั้ง 28 แห่ง จำนวน 178 คน</t>
  </si>
  <si>
    <t>2.ประชุมแลกเปลี่ยนเรียนรู้ผลงานนวัตกรรมด้านสุชภาพโดย รพ.สต /ศสม.นำผลงานเอกสารมานำเสนอ อย่างน้อยแห่งละ 1 เรื่อง ให้แก่ทีมพี่เลี้ยงระดับจังหวัดช่วยแนะนำแก้ไข เป็นระยะๆ จนได้ผลงานนวัตกรรมด้านสุขภาพที่สมบูรณ์ พร้อมนำเสนอผ่านเวทีระดับต่างๆ</t>
  </si>
  <si>
    <t>3.รพ.สต/ศสม นำผลงานนวัตกรรมขึ้นนำเสนอเวทีจังหวัดและผลงานนวัตกรรมด้านสุขภาพที่ผ่านการคัดเลือกระดับจังหวัด เป็นตัวแทนไปนำเสนอในระดับเขต/ประเทศต่อไป</t>
  </si>
  <si>
    <t>1.ตัวแทนกลุ่มวิชาชีพเข้ารับการอบรมหลักสูตรครูพี่เลี้ยงดูแลงานวิจัย(R2R)ระยะสั้น(2วัน)</t>
  </si>
  <si>
    <t>1.ค่าลงทะเบียนสำหรับการอบรมหลักสูตร ครูพี่เลี้ยงฯ จำนวน 4 ท่าน X 2,๕00 บาท   เป็นเงิน  10,000 บาท</t>
  </si>
  <si>
    <t>2.ค่าโรงแรมที่พักเตียงคู่ 2 ห้อง x1,600 บาท x 2 วัน เป็นเงิน 6,400 บาท                    3.ค่าเดินทางไปปฏิบัติราชการสำหรับการเดินทางไปอบรมฯ  4 คนx 1,000 บาท x 2 เที่ยวไป-กลับ  เป็นเงิน 8,000 บาท</t>
  </si>
  <si>
    <t>4.ค่าเบี้ยเลี้ยงสำหรับการไปอบรมฯ                4 คน x 240 บาท x 3 วัน                      เป็นเงิน 2,880 บาท</t>
  </si>
  <si>
    <t>5.ค่าอาหารว่างและเครื่องดื่มสำหรับ จนทในวันประชุมแลกเปลี่ยนเรียนรู้ฯ จำนวนจำนวน 4 คน x28 แห่ง x 2 มื้อ x 1 วันx 3 ครั้ง  เป็นเงิน 16,800 บาท</t>
  </si>
  <si>
    <t>7.ค่าลงทะเบียนสำหรับรพ.สต/ศสมที่ส่งผลงานเข้าประกวดระดับประเทศ 3แห่ง x2,000 บาท   เป็นเงิน 6,000 บาท</t>
  </si>
  <si>
    <t xml:space="preserve"> 8.ค่าเดินทางไปปฏิบัติราชการ 3 แห่งx 2 คนx 1,000 บาท x 2 เที่ยวไปกลับ x 2 เวทีเป็นเงิน 24,000 บาท</t>
  </si>
  <si>
    <t>9.ค่าเบี้ยเลี้ยงสำหรับการเดินทางไปประกวดฯ  3 แห่งx 2 คน x240 บาท x4 วัน x 2 เวที เป็นเงิน 11,520 บาท</t>
  </si>
  <si>
    <t>นางเทพี  เสาร์มนตรีนายณัฐพล มีพรหม สสอ.เมืองสกลนคร</t>
  </si>
  <si>
    <t>6.ค่าโรงแรมที่พักเตียงคู่ 3 แห่ง x1,600 บาท x 2 วัน x 2 เวที (ระดับเขต/ระดับประเทศ) เป็นเงิน 19,200 บาท</t>
  </si>
  <si>
    <t>รวมเป็นเงิน 98,400 บาท</t>
  </si>
  <si>
    <t>1ระบบสุขภาพระดับอำเภอ ผ่านการรับรองโดยทีมประเมินรับรอง สรพ.ในปีงบประมาณ 2563</t>
  </si>
  <si>
    <t>1.คณะกรรมการระบบสุขภาพอำเภอแต่งตั้งคณะทำงานที่เกี่ยวข้องกับมาตรฐานระบบสุขภาพ</t>
  </si>
  <si>
    <t>2.ประชุมเชิงปฏิบัติการคณะกรรมการและคณะทำงานฯร่วมศึกษามาตรฐานDHSA,ข้อมูลพื้นฐานด้านระบบสุขภาพอำเภอเพื่อขอรับการประเมิน (กำหนดเรื่องหรือประเด็น)</t>
  </si>
  <si>
    <t>3.คณะทำงานฯประชุมเชิงปฏิบัติการและแลกเปลี่ยนปรับปรุงระบบงานและกระบวนการทำงานตามประเด็นที่จะรับประเมินเพื่อพัฒนาระบบสุขภาพ</t>
  </si>
  <si>
    <t>4.คณะทำงานประชุมเพื่อทำการประเมินตนเอง เมื่อได้ระดับคะแนน มากกว่า 2.5 ขึ้นไป คณะทำงานทำเรื่องขอรับการประเมินรับรอง จาก สรพ.และจัดส่งเอกสาร</t>
  </si>
  <si>
    <t>5.คณะทำงานออกเยี่ยมสำรวจพื้นที่(Pre-survey) ทั้งในรพ.สต เเละในชุมชน เพื่อสร้างความรู้ความเข้าใจเรื่องการนำมาตรฐานสู่การปฏิบัติในหน้างานและพัฒนาคุณภาพ</t>
  </si>
  <si>
    <t>6.รับการเยี่ยมสำรวจและประเมินรับรองระบบสุขภาพระดับอำเภอจากทีมประเมินรับรอง สรพ.ใช้เวลาเยี่ยม2วัน</t>
  </si>
  <si>
    <t>1.คณะกรรมการและคณะทำงานพัฒนาระบบสุขภาพอำเภอ จำนวน  50 คน</t>
  </si>
  <si>
    <t>2.คณะทำงานพัฒนาระบบสุขภาพอำเภอ จำนวน  40 คน</t>
  </si>
  <si>
    <t>3คณะกรรมการและคณะทำงานพัฒนาระบบสุขภาพอำเภอ และภาคีเครือข่าย จำนวน 200คน</t>
  </si>
  <si>
    <t>1.ค่าอาหารและอาหารว่างในวันที่ประชุมคณะกรรมการและคณะทำงานจำนวน 50 คน x100บาท x1 ครั้งเป็นเงิน 5,000 บาท</t>
  </si>
  <si>
    <t>2.ค่าอาหารและอาหารว่างในวันที่ประชุมเชิงปฏิบัติการของคณะทำงาน จำนวน 20 คน x100บาท x 4 ครั้ง เป็นเงิน 8,000 บาท</t>
  </si>
  <si>
    <t>3.ค่าอาหารและอาหารว่างในวันที่คณะทำงานฯออกเยี่ยมสำรวจพื้นที่จำนวน 50 คน x100บาท x 16 ครั้ง(ตำบล)                เป็นเงิน 80,000 บาท</t>
  </si>
  <si>
    <t xml:space="preserve"> 4.ค่าอาหารและอาหารว่างในวันที่รับการประเมินรับรองจาก สรพ.จำนวน 200 คน x100บาท x 2 วัน เป็นเงิน 40,000 บาท</t>
  </si>
  <si>
    <t>5.ค่าใช้จ่ายในการเยี่ยมประเมินรับรองให้แก่ทีม สรพ. จำนวน 150,000 บาท                         (แยกเฉพาะ DHSA 150,000บาท)</t>
  </si>
  <si>
    <t>ลดเหลือ 100,000บาทเนื่องจาก สสจ.โอนมาให้แล้ว50,000  บาท รพศ.ต้องจ่ายเพิ่มรวมเป็นเงินทั้งสิ้น 233,000 บาท</t>
  </si>
  <si>
    <t>จทน.สาธารณสุข ครูและอปท.16 ตำบลจำนวน 80 คน</t>
  </si>
  <si>
    <t xml:space="preserve"> 1.มีชมรมทูบีนัมเบอร์วันในร.ร.ผ่านการประเมินเป็น รร.ต้นแบบตามเกณฑ์</t>
  </si>
  <si>
    <t>2.ชมรมทูบีนัมเบอร์วันใน ร.ร.มีกิจกรรมร่วมกับชุมชนต่อเนื่อง  ร้อยละ 100</t>
  </si>
  <si>
    <t>1.อบรมพัฒนาศักยภาพ ครูและ จนท.ที่รับผิดชอบงาน To Be Number One ในชุมชน/โรงเรียน</t>
  </si>
  <si>
    <t xml:space="preserve"> 2.ออกติดตามเยี่ยมเสริมพลัง รร./ชุมชน มีผลงาน  To Be Number One ดีเด่นเพื่อส่งประกวด</t>
  </si>
  <si>
    <t xml:space="preserve"> 1.ค่าอาหาร,อาหารว่าง  ผู้เข้ารวมอบรม   จำนวน 80x200x2 วัน=32,000 บาท</t>
  </si>
  <si>
    <t xml:space="preserve">2.ค่าตอบแทนวิทยากรอบรม   จำนวน 6 คนๆละ2ชมๆ x600 = 7,200 บาท </t>
  </si>
  <si>
    <t xml:space="preserve"> 3.ค่าวัสดุในการอบรม 80x50 =4,000 บาท</t>
  </si>
  <si>
    <t xml:space="preserve">  4.ค่าเบี้ยเลี้ยงในการออกเยี่ยมเสริมพลัง ร.ร. ชุมชน จำนวน 5คนๆละ 3วันๆละ 240 บาทเป็นเงิน  3,600 บาท</t>
  </si>
  <si>
    <t>นายสมบูรณ์  กุดนอกรพ.สต./ศสม.ศบส.ทุกแห่ง</t>
  </si>
  <si>
    <t>1.รพ.สต.ผ่านเกณฑ์ประเมินติดดาวปี 2563 ด้านข้อมูลข่าวสาร ร้อยละ 100
3.รพ.สต.ผ่านเกณฑ์ตัวชี้วัดข้อมูลพื้นฐาน (แฟ้ม person) ในข้อมูล Cockpit 2563 ร้อยละ 100</t>
  </si>
  <si>
    <t>1.จัดตั้งคณะทำงานด้านข้อมูลข่าวสารระดับอำเภอ                                                   2.จัดตั้งคณะทำงานด้านข้อมูลข่าวสารระดับ รพ.สต.                                                      3.นิเทศติดตามงานข้อมูลข่าวสาร 4 ครั้ง</t>
  </si>
  <si>
    <t>จนท ผู้รับผิดชอบงานใน สสอรพ.สม/ศสม ทั้ง 28 แห่ง จำนวน 60 คน</t>
  </si>
  <si>
    <t>1.ค่าอาหารว่างและอาหารกลางวันสำหรับคณะกรรมการ กวช ที่ออกเยี่ยมเสริมพลัง ตามโซนสถานบริการ จำนวน 30 คน X75 บาทx 1 วัน x ออกเยี่ยมฯ 14 ครั้ง (ตามโซน)       เป็นเงิน 31,500 บาท</t>
  </si>
  <si>
    <t xml:space="preserve"> 2.ค่าเบี้ยเลี้ยง เจ้าหน้าที่ สสอ.เมืองสกลนครในการออกติดตามกำกับและประเมินผลฯจำนวน 5 คน x 240 บาท x 14 วัน x 2 ครั้งเป็นเงิน 33,600 บาท</t>
  </si>
  <si>
    <t>เงินบำรุง รพศ.สกลนคร (งบP&amp;P Excellence )</t>
  </si>
  <si>
    <t>งบประมาณอื่นๆ (งบP&amp;P Excellence )(งบสนับสนุนจาก สปสชปี 2562และ2563)</t>
  </si>
  <si>
    <t xml:space="preserve">เงินบำรุง รพศ.สกลนคร     People Excellence     </t>
  </si>
  <si>
    <t>เงินบำรุง รพศ.สกลนคร (งบ HA)</t>
  </si>
  <si>
    <t>นายณัฐพล มีพรหม  สสอ.เมืองสกลนคร</t>
  </si>
  <si>
    <t xml:space="preserve">เงินบำรุง รพศ.สกลนคร       People Excellence      </t>
  </si>
  <si>
    <t>นายเทพพิทักษ์ ดงภูยาวสสอ.เมืองสกลนคร</t>
  </si>
  <si>
    <t>เงินบำรุง รพศ.สกลนคร           (งบ Governance   Excellence)</t>
  </si>
  <si>
    <t>1)อาหารว่างและอาหารกลางวันสำหรับคณะกรรมการ จำนวน 6,240บ.</t>
  </si>
  <si>
    <t>รวมเป็นเงิน 6,240 บาท</t>
  </si>
  <si>
    <t>รามเป็นเงิน 86,500 บาท</t>
  </si>
  <si>
    <t>รวมเป็นเงิน 33,900 บาท</t>
  </si>
  <si>
    <t xml:space="preserve">รวมเป็นเงิน 31,636บาท </t>
  </si>
  <si>
    <t>นางนิยะดา  บุญอภัย</t>
  </si>
  <si>
    <t xml:space="preserve">โครงการ การพัฒนารูปแบบการส่งเสริมกระตุ้นพัฒนาการเด็กอายุ 0-5 ปี โดยครอบครัวและชุมชนมีส่วนร่วม </t>
  </si>
  <si>
    <t>โปรแกรมการสร้างพลังใจในผู้ดูแลเด็กปฐมวัย พัฒนาการสงสัยล่าช้า/ล่าช้า</t>
  </si>
  <si>
    <t>การจัดการสถานการณ์ สอนสาธิต วิธีส่งเสริมกระตุ้นพัฒนาเรื่องที่เป็นปัญหาและเรื่องใหม่</t>
  </si>
  <si>
    <t xml:space="preserve"> - ร้อยละของเด็กอายุ 9,18,30 และ 42 เดือน มีพัฒนาการล่าช้าได้รับการกระตุ้นด้วย TEDA4Iไม่น้อยกว่าร้อยละ 60</t>
  </si>
  <si>
    <t>1.พระตำหนักภูพานราชนิเวศน์</t>
  </si>
  <si>
    <t xml:space="preserve">โครงการตรวจเฝ้าระวังความปลอดภัยด้านน้ำและอาหาร รพ.สกลนคร ปีงบประมาณ 2563  </t>
  </si>
  <si>
    <t>โครงการควบคุมโรคติดต่อในและรอบพระตำหนักภูพานราชนิเวศน์ อ.เมืองสกลนคร ปี 2563</t>
  </si>
  <si>
    <t>(ยุทธศาสตร์ที่ 3 )</t>
  </si>
  <si>
    <t>โครงการป้องกันควบคุมโรคไข้เลือดออก อ.เมืองสกลนครจังหวัดสกลนคร ปี 2563</t>
  </si>
  <si>
    <t>1)หลอดไฟดักยุง 54เครื่องๆละ 150 บาทเป็นเงิน 8,100 บาท</t>
  </si>
  <si>
    <t>2)อาหาร 35 คน วอรูม 4ครั้ง 16,800บาท</t>
  </si>
  <si>
    <t>3)รางวัลประกวดนวัตกรรม 3รางวัล เงิน</t>
  </si>
  <si>
    <t>4)รางวัลประกวดสอบสวนโรค 3 รางวัล เงิน</t>
  </si>
  <si>
    <t>5)รางวัลประกวดตำบลควบคุมป้องกันไข้เลือด</t>
  </si>
  <si>
    <t>ออกดีเด่น 2 รางวัล  3,000 บาท</t>
  </si>
  <si>
    <t xml:space="preserve">โครงการศูนย์เด็กเล็กปลอดโรค โรงเรียนอนุบาลคุณภาพ ปลอดโรค อ.เมือง ปี2563 </t>
  </si>
  <si>
    <t>ซ้อมแผนรับมือโรคระบาด/โรคอุบัติใหม่ประจำปี     อ.เมือง จ.สกลนคร ปีงบประมาณ 2563</t>
  </si>
  <si>
    <t>1.มีการซ้อมแผนเตรียมความพร้อมฯอย่างน้อยปีละ 1 ครั้ง</t>
  </si>
  <si>
    <t>สถานบริการสุขภาพเครือข่าย</t>
  </si>
  <si>
    <t>โรงพยาบาลสกลนคร รวม</t>
  </si>
  <si>
    <t>แผนงานป้องกันการเสียชีวิตจากอุบัติเหตุทางถนน (RTI)คปสอ.เมืองสกลนคร ปีงบประมาณ 2563</t>
  </si>
  <si>
    <t>1)อัตราตายไม่เกิน 20 ต่อแสน ปชก.</t>
  </si>
  <si>
    <t>2)สอบสวนทันเวลาภายใน 24ชม.</t>
  </si>
  <si>
    <t>3)รายงานสอบสวนทันเวลาภายใน 48 ชม.</t>
  </si>
  <si>
    <t>โครงการป้องกันเด็กจมน้ำในเด็กอายุต่ำกว่า 15 ปี โดยทีมผู้ก่อการดี(Merit Maker Team) คปสอ.เมืองสกลนคร</t>
  </si>
  <si>
    <t>(ยุทธศาสตร์ที่ 1 )</t>
  </si>
  <si>
    <t>(ยุทธศาสตร์ที่ 2 )</t>
  </si>
  <si>
    <t>โครงการพัฒนาการดำเนินงาน วัดส่งเสริมสุขภาพและชมรมผู้สูงอายุ ปีงบประมาณ ๒๕๖๓</t>
  </si>
  <si>
    <t>๑.อบรมให้ความรู้ แก่พื้นที่เป้าหมาย</t>
  </si>
  <si>
    <t xml:space="preserve">๒.ศึกษาดูงาน วัดส่งเสริมสุขภาพ ดีเด่นระดับจังหวัด และชมรมผู้สูงอายุ ที่ผ่านเกณฑ์   </t>
  </si>
  <si>
    <t xml:space="preserve"> -วัดป่าอัมพวัน  ต.เหล่าโพนค้อ อ.โคกศรีสุพรรณ </t>
  </si>
  <si>
    <t xml:space="preserve"> -วัดโนนขุมเงิน  ต.นาตงวัฒนา อ. โพนนาแก้ว  -ชมรมผู้สูงอายุนาอ้อย</t>
  </si>
  <si>
    <t>๓.ออกประเมินติดตามการดำเนินงาน</t>
  </si>
  <si>
    <t xml:space="preserve">๑. ร้อยละจำนวนผู้เข้าอบรมได้รับความรู้ความเข้าใจ  เบื้องต้นในการอบรม ≥ 80%    </t>
  </si>
  <si>
    <t>นางอภิญญา ธุระพระ</t>
  </si>
  <si>
    <t xml:space="preserve">๑.ค่าอาหารกลางวันผู้ดูงาน ๒๖ คน x ๖๐ บาท เป็นเงิน ๑ ,๕๖๐ บาท  </t>
  </si>
  <si>
    <t xml:space="preserve"> ๓.ค่าจ้างเหมารถตู้ ๒ คัน x ๒๐๐๐บาท  เป็นเงิน ๕,๐๐๐  บาท                    </t>
  </si>
  <si>
    <t xml:space="preserve">๔.ค่าของที่ระลึกในการดูงาน ๓ ชิ้น x ๑,๐๐๐ บาท เป็นเงิน     ๓,๐๐๐ บาท </t>
  </si>
  <si>
    <t xml:space="preserve">     รวมเงิน 20,112  บาท</t>
  </si>
  <si>
    <t xml:space="preserve"> ๒.ค่าอาหารว่างและเครื่องดื่มผู้ดูงาน ๒๖ คน x ๖๐บาท เป็นเงิน  ๑ ,๕๖๐ บาท      </t>
  </si>
  <si>
    <t xml:space="preserve"> -อาหารว่าง๘๖ x ๖๐เป็นเงิน๕,๑๖๐บาท</t>
  </si>
  <si>
    <t xml:space="preserve"> รวมเป็นเงินทั้งสิ้น 53,952 บาท</t>
  </si>
  <si>
    <t>(ยุทธศาสตร์ที่  3.)</t>
  </si>
  <si>
    <t>(ยุทธศาสตร์ที่ 3. )</t>
  </si>
  <si>
    <t>(ยุทธศาสตร์ที่ 3.)</t>
  </si>
  <si>
    <t>เข้าร่วมกิจกรรมไม่น้อยกว่า ร้อยละ 80</t>
  </si>
  <si>
    <t xml:space="preserve">(ยุทธศาสตร์ที่ 1. )  </t>
  </si>
  <si>
    <t>(ยุทธศาตร์ที่ 2.)</t>
  </si>
  <si>
    <t>(ยุทธศาตร์ที่ 2)</t>
  </si>
  <si>
    <t>(ยุทธศาสตร์ที่ 1)</t>
  </si>
  <si>
    <t xml:space="preserve">(ยุทธศาสตร์ที่ 3) </t>
  </si>
  <si>
    <t>(ยุทธศาสตร์ที่ 1.)</t>
  </si>
  <si>
    <t xml:space="preserve">โรงพยาบาลสกลนครรวมใจสวมหมวกนิรภัย </t>
  </si>
  <si>
    <t>๑๐๐ เปอร์เซ็นต์  ปีงบประมาณ 2563</t>
  </si>
  <si>
    <t>โครงการโรงพยาบาลสกลนครปลอดบุหรี่และ</t>
  </si>
  <si>
    <t>เครื่องดื่มแอลกอฮอล์  ๑๐๐ เปอร์เซ็นต์ ประจำปี</t>
  </si>
  <si>
    <t>โครงการสถานศึกษาปลอดบุหรี่และเครื่องดื่ม</t>
  </si>
  <si>
    <t xml:space="preserve">แอลกอฮอล์ </t>
  </si>
  <si>
    <t xml:space="preserve">ษาปลอดบุหรี่และเครื่องดื่มแอลกอฮอล์ </t>
  </si>
  <si>
    <t>โครงการ ประชุมเชิงปฏิบัติการพัฒนาศักยภาพเจ้าหน้าที่คลินิกวัยรุ่น ในการให้บริการเชิงรุก Stop Teen Mom</t>
  </si>
  <si>
    <t>รวม</t>
  </si>
  <si>
    <t>(ยุทธศาสตร์ที่ 2)</t>
  </si>
  <si>
    <t>นางวนัสสุดา   ศรีนา</t>
  </si>
  <si>
    <t>สสอ.เมืองสกลนคร</t>
  </si>
  <si>
    <t>๓.กิจกรรมติดตามเยี่ยมเสริมพลังแบบ</t>
  </si>
  <si>
    <t>รวมเป็นเงิน ทั้งหมด ๔๘,๙๐๐  บาท</t>
  </si>
  <si>
    <t>พยาบาลวิชาชีพ</t>
  </si>
  <si>
    <t>1.รพ.สต.24 แห่ง</t>
  </si>
  <si>
    <t>2.ศบส.นาเวง</t>
  </si>
  <si>
    <t>3.ม.เกษตรศาสตร์ฯ</t>
  </si>
  <si>
    <t>4.PCC.ศสม.สุขเกษม</t>
  </si>
  <si>
    <t>5.PCC.ศสม.ร่มเกล้า</t>
  </si>
  <si>
    <t>6.กลุ่มงานพยาบาลชุมชน</t>
  </si>
  <si>
    <t>7.งานส่งเสริมและฟื้นฟูสุขภาพ</t>
  </si>
  <si>
    <t>8.เรือนจำ</t>
  </si>
  <si>
    <t>โครงการสนับสนุนการ</t>
  </si>
  <si>
    <t>1.ร้อยละของการสั่งยาอย่างสมเหตุ</t>
  </si>
  <si>
    <t>1.จัดประชุมเพื่อแต่งตั้งคณะทำงาน</t>
  </si>
  <si>
    <t xml:space="preserve">โดยจัดเป็น 1 ครั้ง </t>
  </si>
  <si>
    <t>1.วิทยากร 1 ครั้ง 1,800 บาท</t>
  </si>
  <si>
    <t>ใช้ยาสมเหตุสมผลในรพ.สต.ในเขตเมือง</t>
  </si>
  <si>
    <t>สมผลผ่านโปรแกรม HDC</t>
  </si>
  <si>
    <t>2.จัดทำแบบฟอร์มแนวทางการใช้ยาสมเหตุ</t>
  </si>
  <si>
    <t>(ยุทธศาสตร์ ที่ 1)</t>
  </si>
  <si>
    <t>2.ร้อยละของงบประมาณที่สามารถ</t>
  </si>
  <si>
    <t>สมผล</t>
  </si>
  <si>
    <t>ประหยัดหรือลดลงในการสั่งยา</t>
  </si>
  <si>
    <t>3-ขั้นตอนการเก็บข้อมูล</t>
  </si>
  <si>
    <t>10,000 บาท (100 คน)</t>
  </si>
  <si>
    <t>ปฏิชีวนะ</t>
  </si>
  <si>
    <t>4.ประเมินผลและสรุปผลร่วมทั้งแก้ไขปัญหา</t>
  </si>
  <si>
    <t>5.ชี้แจงผลและแลกเปลี่ยนเรียนรู้โดยใช้</t>
  </si>
  <si>
    <t>โปสเตอร์ 3,000 บาท</t>
  </si>
  <si>
    <t>โปรแกรม HDC</t>
  </si>
  <si>
    <t>รวมเป็นเงิน 14,800</t>
  </si>
  <si>
    <t>5.สถานบริการมหาวิทยาลัย</t>
  </si>
  <si>
    <t>เกษตรศาสตร์</t>
  </si>
  <si>
    <t>โครงการประชุมเชิงปฏิบัติการ</t>
  </si>
  <si>
    <t>1. มีการประชุมจัดทำแผนปฏิบัติ</t>
  </si>
  <si>
    <t xml:space="preserve">กิจกรรมที่ 1 </t>
  </si>
  <si>
    <t>คณะกรรมการและผู้เข้าร่วมประชุม จำนวน  30  คน 10 ครั้ง</t>
  </si>
  <si>
    <t>60,480 บาท</t>
  </si>
  <si>
    <t>บูรณาการบริหารแผน</t>
  </si>
  <si>
    <t>งานตามยุทธศาสตร์</t>
  </si>
  <si>
    <t xml:space="preserve">1.1 ประชุม Cup Boardและ </t>
  </si>
  <si>
    <t>และบริหารคปสอ.เมือง</t>
  </si>
  <si>
    <t xml:space="preserve">2.มีการประชุม CUP Board </t>
  </si>
  <si>
    <t>E-meeting 1 ครั้ง/เดือน</t>
  </si>
  <si>
    <t>สกลนคร ประจำปี  2563</t>
  </si>
  <si>
    <t>เดือนละ 1 ครั้ง</t>
  </si>
  <si>
    <t>1.2นิเทศติดตามงาน คปสอ.</t>
  </si>
  <si>
    <t>(ยุทธศาสตร์ ที่ 3)</t>
  </si>
  <si>
    <t>3.ติดตามนิเทศงาน คปสอ.</t>
  </si>
  <si>
    <t xml:space="preserve"> 2 ครั้ง/เดือน</t>
  </si>
  <si>
    <t xml:space="preserve">บุคลากรวิชาชีพ  จำนวน 20 คน </t>
  </si>
  <si>
    <t>เงินบำรุง รพศ.สกลนคร          (งบ Governance   Excellence)</t>
  </si>
  <si>
    <r>
      <t>โครงการปรับเปลี่ยนพฤติกรรมสุขภาพด้านโภชนาการในเด็กวัยเรียน อำเภอเมือง สกลนคร</t>
    </r>
    <r>
      <rPr>
        <b/>
        <sz val="16"/>
        <color rgb="FFFF0000"/>
        <rFont val="TH SarabunPSK"/>
        <family val="2"/>
      </rPr>
      <t>(ยุทธศาสตร์ที่ 1 )</t>
    </r>
  </si>
  <si>
    <t>นางอัจฉราวดี  บุญยสิริวงษ์</t>
  </si>
  <si>
    <t>บริการปฐมภูมิ(Excellence  Primary Care)</t>
  </si>
  <si>
    <t>พัฒนางานคุ้มครองผู้บริโภคให้กับเครือข่าย</t>
  </si>
  <si>
    <t>ในเขตเมืองปีงบ 2563</t>
  </si>
  <si>
    <t>โครงการประชุมเชิงปฏิบัติการบูรณาการบริหารแผน</t>
  </si>
  <si>
    <t>และบริหารคปสอ.เมืองสกลนคร ประจำปี  2563</t>
  </si>
  <si>
    <t>(ยุทธศาสตร์ ที่ 4)</t>
  </si>
  <si>
    <r>
      <t xml:space="preserve">การผู้ดูแลผู้สูงอายุที่มีภาวะเสี่ยงพลัดตกหกล้ม อำเภอเมืองสกลนคร ปี 2563  </t>
    </r>
    <r>
      <rPr>
        <b/>
        <sz val="16"/>
        <color rgb="FFFF0000"/>
        <rFont val="TH SarabunPSK"/>
        <family val="2"/>
      </rPr>
      <t>(ยุทธศาสตร์ที่ 3 )</t>
    </r>
  </si>
  <si>
    <r>
      <t xml:space="preserve">การอบรมเชิงปฏิบัติการผู้ดูแล(CG)ผู้สูงอายุที่มีภาวะพึ่งพิงอำเภอเมืองสกลนคร  ปี 2563 </t>
    </r>
    <r>
      <rPr>
        <b/>
        <sz val="16"/>
        <color rgb="FFFF0000"/>
        <rFont val="TH SarabunPSK"/>
        <family val="2"/>
      </rPr>
      <t>(ยุทธศาสตร์ที่ 3)</t>
    </r>
  </si>
  <si>
    <r>
      <t xml:space="preserve">การพัฒนานวัตกรรมด้านสุขภาพประชาชน ตามกลุ่มวัยอำเภอเมืองสกลนคร ปี 2563       </t>
    </r>
    <r>
      <rPr>
        <b/>
        <sz val="16"/>
        <color rgb="FFFF0000"/>
        <rFont val="TH SarabunPSK"/>
        <family val="2"/>
      </rPr>
      <t>(ยุทธศาสตร์ที่1)</t>
    </r>
  </si>
  <si>
    <r>
      <t xml:space="preserve">การประเมินรับรองระบบสุขภาพระดับอำเภอ (DHSA)   </t>
    </r>
    <r>
      <rPr>
        <b/>
        <sz val="16"/>
        <color rgb="FFFF0000"/>
        <rFont val="TH SarabunPSK"/>
        <family val="2"/>
      </rPr>
      <t>(ยุทธศาสตร์ที่ 3)</t>
    </r>
  </si>
  <si>
    <r>
      <t xml:space="preserve">โครงการพัฒนาบุคลากรและแกนนำTo Be Number One ในโรงเรียน/ชุมชน </t>
    </r>
    <r>
      <rPr>
        <b/>
        <sz val="16"/>
        <color rgb="FFFF0000"/>
        <rFont val="TH SarabunPSK"/>
        <family val="2"/>
      </rPr>
      <t>(ยุทธศาสตร์ที่ 2)</t>
    </r>
  </si>
  <si>
    <r>
      <t xml:space="preserve">การพัฒนาระบบงานข้อมูลข่าวสารทั้งทางด้านเทคโนโลยีและบุคลากร </t>
    </r>
    <r>
      <rPr>
        <b/>
        <sz val="16"/>
        <color rgb="FFFF0000"/>
        <rFont val="TH SarabunPSK"/>
        <family val="2"/>
      </rPr>
      <t>(ยุทธศาสตร์ที่ 5)</t>
    </r>
  </si>
  <si>
    <r>
      <t xml:space="preserve">คลินิกวัคซีนผู้ใหญ่/คลินิกวัคซีนสร้างเสริมภูมิคุ้มกันโรคคปสอ.เมืองสกลนคร จ.สกลนคร ปี 2563  </t>
    </r>
    <r>
      <rPr>
        <b/>
        <sz val="16"/>
        <color rgb="FFFF0000"/>
        <rFont val="TH SarabunPSK"/>
        <family val="2"/>
      </rPr>
      <t>(ยุทธศาสตร์ที่1)</t>
    </r>
  </si>
  <si>
    <r>
      <t xml:space="preserve">โครงการพัฒนาศักยภาพบุคลากรแพทย์แผนไทย 
รพ.สกลนคร ปีงบประมาณ 2563     </t>
    </r>
    <r>
      <rPr>
        <b/>
        <sz val="16"/>
        <color theme="1"/>
        <rFont val="TH SarabunPSK"/>
        <family val="2"/>
      </rPr>
      <t>(</t>
    </r>
    <r>
      <rPr>
        <b/>
        <sz val="16"/>
        <color rgb="FFFF0000"/>
        <rFont val="TH SarabunPSK"/>
        <family val="2"/>
      </rPr>
      <t>ยุทธศาสตร์ที่ 2 )</t>
    </r>
  </si>
  <si>
    <r>
      <t>โครงการ การบริหารจัดการวัณโรคแบบครบวงจร CUP เมือง สกลนครปีงบประมาณ ๒๕๖๓(ยุ</t>
    </r>
    <r>
      <rPr>
        <sz val="16"/>
        <color rgb="FFFF0000"/>
        <rFont val="TH SarabunPSK"/>
        <family val="2"/>
      </rPr>
      <t>ทธศาสตร์ที่ 1 )</t>
    </r>
  </si>
  <si>
    <r>
      <t>โครงการ ส่งเสริมสุขภาพและค้นหาผู้ป่วยวัณโรค เรือนจำสกลนคร ปีงบประมาณ ๒๕๖๓</t>
    </r>
    <r>
      <rPr>
        <sz val="16"/>
        <color rgb="FFFF0000"/>
        <rFont val="TH SarabunPSK"/>
        <family val="2"/>
      </rPr>
      <t>(ยุทธศาสตร์ที่ 1 )</t>
    </r>
  </si>
  <si>
    <r>
      <t>โครงการวัยทำงานปลอดโรค ปลอดภัย กายใจเป็นสุข เขต cup เมืองสกลนคร ปีงบ ๒๕๖๓</t>
    </r>
    <r>
      <rPr>
        <sz val="16"/>
        <color rgb="FFFF0000"/>
        <rFont val="TH SarabunPSK"/>
        <family val="2"/>
      </rPr>
      <t>(ยุทธศาสตร์ที่ 1 )</t>
    </r>
  </si>
  <si>
    <r>
      <t>ภาคเกษตร(</t>
    </r>
    <r>
      <rPr>
        <b/>
        <sz val="16"/>
        <color theme="5"/>
        <rFont val="TH SarabunPSK"/>
        <family val="2"/>
      </rPr>
      <t>ยุทธศาสตร์ที่ 3 )</t>
    </r>
  </si>
  <si>
    <r>
      <t>ตามนโยบายรัฐบาล</t>
    </r>
    <r>
      <rPr>
        <b/>
        <sz val="16"/>
        <color theme="5"/>
        <rFont val="TH SarabunPSK"/>
        <family val="2"/>
      </rPr>
      <t>(ยุทธศาสตร์ที่ 3. )</t>
    </r>
  </si>
  <si>
    <r>
      <t>รพ.สกลนคร</t>
    </r>
    <r>
      <rPr>
        <b/>
        <sz val="16"/>
        <color theme="5"/>
        <rFont val="TH SarabunPSK"/>
        <family val="2"/>
      </rPr>
      <t>(ยุทธศาสตร์ที่ 3.)</t>
    </r>
  </si>
  <si>
    <r>
      <t>ปีงบประมาณ ๒๕๖๓</t>
    </r>
    <r>
      <rPr>
        <b/>
        <sz val="16"/>
        <color theme="5"/>
        <rFont val="TH SarabunPSK"/>
        <family val="2"/>
      </rPr>
      <t>(ยุทธศาตร์ที่ 2)</t>
    </r>
  </si>
  <si>
    <r>
      <t xml:space="preserve"> งบประมาณ 2563</t>
    </r>
    <r>
      <rPr>
        <b/>
        <sz val="16"/>
        <color rgb="FFFF0000"/>
        <rFont val="TH SarabunPSK"/>
        <family val="2"/>
      </rPr>
      <t xml:space="preserve"> (ยุทธศาสตร์ที่ 1)</t>
    </r>
  </si>
  <si>
    <r>
      <t xml:space="preserve"> ปีงบประมาณ ๒๕๖๓   </t>
    </r>
    <r>
      <rPr>
        <b/>
        <sz val="16"/>
        <color theme="5"/>
        <rFont val="TH SarabunPSK"/>
        <family val="2"/>
      </rPr>
      <t>(ยุทธศาสตร์ที่ 1)</t>
    </r>
  </si>
  <si>
    <t>โครงการพัฒนาคุณภาพระบบบริการผู้ป่วยเบาหวานและ</t>
  </si>
  <si>
    <t xml:space="preserve">ความดันโลหิตสูง เครือข่ายคลินิกหมอครอบครัวสุขเกษม   </t>
  </si>
  <si>
    <r>
      <t>ปีงบประมาณ 2563 (</t>
    </r>
    <r>
      <rPr>
        <b/>
        <sz val="16"/>
        <color theme="5"/>
        <rFont val="TH SarabunPSK"/>
        <family val="2"/>
      </rPr>
      <t>ยุทธศาสตร์ ที่ 1)</t>
    </r>
  </si>
  <si>
    <t>เงินบำรุง รพศ.สกลนคร   (งบP&amp;P Excellence )</t>
  </si>
  <si>
    <t>เงินบำรุง รพศ.สกลนคร    (งบP&amp;P Excellence )</t>
  </si>
  <si>
    <t>โครงการออกหน่วยบริการสุขภาพตรวจรักษาและ</t>
  </si>
  <si>
    <t xml:space="preserve">ส่งเสริมสุขภาพเคลื่อนที่อนามัยเรือนจำจังหวัดสกลนคร </t>
  </si>
  <si>
    <r>
      <t>ปีงบประมาณ 2563 (</t>
    </r>
    <r>
      <rPr>
        <b/>
        <sz val="16"/>
        <color theme="5"/>
        <rFont val="TH SarabunPSK"/>
        <family val="2"/>
      </rPr>
      <t>ยุทธศาสตร์ ที่ 3)</t>
    </r>
  </si>
  <si>
    <r>
      <t xml:space="preserve">เยี่ยมบ้านผู้ป่วยเชิงรุกแบบบูรณาการ (Home Visit &amp; Home Health Care)
คลินิกหมอครอบครัวศูนย์สุขภาพชุมชนเมืองสุขเกษม  ปีงบประมาณ  2563 </t>
    </r>
    <r>
      <rPr>
        <b/>
        <sz val="16"/>
        <color theme="5"/>
        <rFont val="TH SarabunPSK"/>
        <family val="2"/>
      </rPr>
      <t>(ยุทธศาสตร์ ที่ 1)</t>
    </r>
    <r>
      <rPr>
        <sz val="16"/>
        <color theme="1"/>
        <rFont val="TH SarabunPSK"/>
        <family val="2"/>
      </rPr>
      <t xml:space="preserve">
</t>
    </r>
  </si>
  <si>
    <t>โครงการประชุมคณะกรรมการพัฒนา PCC สุขเกษม</t>
  </si>
  <si>
    <t xml:space="preserve">People Excellence     </t>
  </si>
  <si>
    <t>เงินบำรุง รพศ.สกลนค</t>
  </si>
  <si>
    <t>พัฒนาศักยภาพบุคลากรให้มีทักษะทางด้านเวชศาสตร์ครอบครัว</t>
  </si>
  <si>
    <t>(ยุทธศาสตร์ ที่ 2)</t>
  </si>
  <si>
    <t xml:space="preserve">สปสช.( กองทุนโรคเรื้อรัง)  </t>
  </si>
  <si>
    <t>โครงการตรวจตาผู้ป่วย เบาหวาน คลินิกหมอครอบครัวสุขเกษม</t>
  </si>
  <si>
    <r>
      <t xml:space="preserve"> ปีงบประมาณ ๒๕๖3   </t>
    </r>
    <r>
      <rPr>
        <b/>
        <sz val="16"/>
        <color theme="5"/>
        <rFont val="TH SarabunIT๙"/>
        <family val="2"/>
      </rPr>
      <t>(ยุทธศาสตร์ ที่ 2)</t>
    </r>
  </si>
  <si>
    <t>เงินบำรุง รพศ.สกลนคร (งบGovernance   Ex )</t>
  </si>
  <si>
    <t>เงินบำรุง รพศ.สกลนคร   (งบP&amp;P Ex )</t>
  </si>
  <si>
    <t>1.ส่งเสริมการบุคลากรเพื่อสร้างหรือพัฒนานวัตกรรมด้านสุขภาพ ในการดูแลประชาชนทุกกลุ่มวัย</t>
  </si>
  <si>
    <t>2.พัฒนาสมรรถนะของบุคลากรในเครือข่าย รพศ.สกลนคร เพื่อเพิ่มขีดความสามารถที่มีผลต่อประสิทธิภาพประสิทธิผลการทำงาน</t>
  </si>
  <si>
    <t>3.พัฒนาเครือข่าย ความร่วมมือในการจัดการระบบบริการสุขภาพต่อประชาชน</t>
  </si>
  <si>
    <t xml:space="preserve">4.ส่งเสริมประสิทธิภาพการบริหารจัดการด้านการเงิน/งบประมาณ </t>
  </si>
  <si>
    <t>5.พัฒนาเทคโนโลยีสารสนเทศ (data center ) เพื่อบริหารฐานข้อมูลการให้บริการ ในเครือข่าย รพศ.สกลนคร ที่มีประสิทธิภาพประสิทธิผล</t>
  </si>
  <si>
    <t>จำนวนโครงการ(โครงการ)</t>
  </si>
  <si>
    <r>
      <t xml:space="preserve">การผู้ดูแลผู้สูงอายุที่มีภาวะเสี่ยงพลัดตกหกล้ม อำเภอเมืองสกลนคร ปี 2563  </t>
    </r>
    <r>
      <rPr>
        <b/>
        <sz val="16"/>
        <rFont val="TH SarabunPSK"/>
        <family val="2"/>
      </rPr>
      <t>(ยุทธศาสตร์ที่ 3 )</t>
    </r>
  </si>
  <si>
    <r>
      <t xml:space="preserve">การประเมินรับรองระบบสุขภาพระดับอำเภอ (DHSA)   </t>
    </r>
    <r>
      <rPr>
        <b/>
        <sz val="16"/>
        <rFont val="TH SarabunPSK"/>
        <family val="2"/>
      </rPr>
      <t>(ยุทธศาสตร์ที่ 3)</t>
    </r>
  </si>
  <si>
    <r>
      <t xml:space="preserve">การพัฒนาระบบงานข้อมูลข่าวสารทั้งทางด้านเทคโนโลยีและบุคลากร </t>
    </r>
    <r>
      <rPr>
        <b/>
        <sz val="16"/>
        <rFont val="TH SarabunPSK"/>
        <family val="2"/>
      </rPr>
      <t>(ยุทธศาสตร์ที่ 5)</t>
    </r>
  </si>
  <si>
    <r>
      <t xml:space="preserve">คลินิกวัคซีนผู้ใหญ่/คลินิกวัคซีนสร้างเสริมภูมิคุ้มกันโรคคปสอ.เมืองสกลนคร จ.สกลนคร ปี 2563  </t>
    </r>
    <r>
      <rPr>
        <b/>
        <sz val="16"/>
        <rFont val="TH SarabunPSK"/>
        <family val="2"/>
      </rPr>
      <t>(ยุทธศาสตร์ที่1)</t>
    </r>
  </si>
  <si>
    <t>ป้องกันไข้หวัดใหญ่ในกลุ่มเสี่ยง≥90%</t>
  </si>
  <si>
    <t>(MMR/MR) ไม่น้อยกว่าร้อยละ 95</t>
  </si>
  <si>
    <t>3.ลดอัตราป่วยลง ≥ 20%</t>
  </si>
  <si>
    <r>
      <rPr>
        <b/>
        <sz val="16"/>
        <rFont val="TH SarabunPSK"/>
        <family val="2"/>
      </rPr>
      <t>กิจกรรมที่ ๑</t>
    </r>
    <r>
      <rPr>
        <sz val="16"/>
        <rFont val="TH SarabunPSK"/>
        <family val="2"/>
      </rPr>
      <t xml:space="preserve"> ประชุมชี้แจงแนวทางการ</t>
    </r>
  </si>
  <si>
    <r>
      <rPr>
        <b/>
        <sz val="16"/>
        <rFont val="TH SarabunPSK"/>
        <family val="2"/>
      </rPr>
      <t>กิจกรรมที่ ๒</t>
    </r>
    <r>
      <rPr>
        <sz val="16"/>
        <rFont val="TH SarabunPSK"/>
        <family val="2"/>
      </rPr>
      <t xml:space="preserve"> เดินรณรงค์ในโรงพยาบาล</t>
    </r>
  </si>
  <si>
    <r>
      <t xml:space="preserve"> งบประมาณ 2563</t>
    </r>
    <r>
      <rPr>
        <b/>
        <sz val="16"/>
        <rFont val="TH SarabunPSK"/>
        <family val="2"/>
      </rPr>
      <t xml:space="preserve"> (ยุทธศาสตร์ที่ 1)</t>
    </r>
  </si>
  <si>
    <r>
      <t xml:space="preserve">1. </t>
    </r>
    <r>
      <rPr>
        <sz val="16"/>
        <rFont val="TH SarabunPSK"/>
        <family val="2"/>
      </rPr>
      <t>โรงพยาบาลสกลนคร ผ่านการ</t>
    </r>
  </si>
  <si>
    <r>
      <t>ควบคุมได้ ≥</t>
    </r>
    <r>
      <rPr>
        <sz val="12.8"/>
        <rFont val="TH SarabunPSK"/>
        <family val="2"/>
      </rPr>
      <t xml:space="preserve"> ๔๐</t>
    </r>
  </si>
  <si>
    <r>
      <t xml:space="preserve">โครงการพัฒนาบุคลากรและแกนนำTo Be Number One ในโรงเรียน/ชุมชน                    </t>
    </r>
    <r>
      <rPr>
        <b/>
        <sz val="16"/>
        <rFont val="TH SarabunPSK"/>
        <family val="2"/>
      </rPr>
      <t>(ยุทธศาสตร์ที่ 2)</t>
    </r>
  </si>
  <si>
    <r>
      <t>ความปลอดภัยผู้ต้องขังในเรือนจำ (ปรับร่วมกับสุขเกษม)</t>
    </r>
    <r>
      <rPr>
        <b/>
        <sz val="16"/>
        <rFont val="TH SarabunPSK"/>
        <family val="2"/>
      </rPr>
      <t>(ยุทธศาสตร์ที่ 1)</t>
    </r>
  </si>
  <si>
    <r>
      <t>ปีงบ ๒๕๖๓</t>
    </r>
    <r>
      <rPr>
        <b/>
        <sz val="16"/>
        <rFont val="TH SarabunPSK"/>
        <family val="2"/>
      </rPr>
      <t>(ยุทธศาสตร์ที่ 1)</t>
    </r>
  </si>
  <si>
    <r>
      <t xml:space="preserve">โครงการวัยทำงานปลอดโรค ปลอดภัย         </t>
    </r>
    <r>
      <rPr>
        <b/>
        <sz val="16"/>
        <rFont val="TH SarabunPSK"/>
        <family val="2"/>
      </rPr>
      <t>(ยุทธศาสตร์ที่ 1.)</t>
    </r>
  </si>
  <si>
    <r>
      <t xml:space="preserve">ปีงบประมาณ ๒๕๖๓  </t>
    </r>
    <r>
      <rPr>
        <b/>
        <sz val="16"/>
        <rFont val="TH SarabunPSK"/>
        <family val="2"/>
      </rPr>
      <t>(ยุทธศาสตร์ที่ 1)</t>
    </r>
  </si>
  <si>
    <r>
      <t xml:space="preserve">โครงการ ส่งเสริมสุขภาพและค้นหาผู้ป่วยวัณโรค เรือนจำสกลนคร ปีงบประมาณ ๒๕๖๓   </t>
    </r>
    <r>
      <rPr>
        <b/>
        <sz val="16"/>
        <rFont val="TH SarabunPSK"/>
        <family val="2"/>
      </rPr>
      <t>(ยุทธศาสตร์ที่ 1)</t>
    </r>
  </si>
  <si>
    <r>
      <t xml:space="preserve">โครงการพัฒนาศักยภาพบุคลากรแพทย์แผนไทย 
รพ.สกลนคร ปีงบประมาณ 2563          </t>
    </r>
    <r>
      <rPr>
        <b/>
        <sz val="16"/>
        <rFont val="TH SarabunPSK"/>
        <family val="2"/>
      </rPr>
      <t>(ยุทธศาสตร์ที่ 2 )</t>
    </r>
  </si>
  <si>
    <r>
      <t xml:space="preserve">การพัฒนานวัตกรรมด้านสุขภาพประชาชน ตามกลุ่มวัยอำเภอเมืองสกลนคร ปี 2563           </t>
    </r>
    <r>
      <rPr>
        <b/>
        <sz val="16"/>
        <rFont val="TH SarabunPSK"/>
        <family val="2"/>
      </rPr>
      <t>(ยุทธศาสตร์ที่1)</t>
    </r>
  </si>
  <si>
    <r>
      <t xml:space="preserve">การอบรมเชิงปฏิบัติการผู้ดูแล(CG)ผู้สูงอายุที่มีภาวะพึ่งพิงอำเภอเมืองสกลนคร  ปี 2563      </t>
    </r>
    <r>
      <rPr>
        <b/>
        <sz val="16"/>
        <rFont val="TH SarabunPSK"/>
        <family val="2"/>
      </rPr>
      <t>(ยุทธศาสตร์ที่ 3)</t>
    </r>
  </si>
  <si>
    <t>โปรแกรมการสร้างพลังใจให้แก่ผู้ดูแลเด็ก</t>
  </si>
  <si>
    <t>45,600 บาท</t>
  </si>
  <si>
    <t>เงินบำรุงโรงพยาบาล</t>
  </si>
  <si>
    <t>นางนิยะดา</t>
  </si>
  <si>
    <t xml:space="preserve">ปฐมวัย ในการส่งเสริม กระตุ้นเด็ก </t>
  </si>
  <si>
    <t>บุญอภัย</t>
  </si>
  <si>
    <t>พัฒนาการสงสัยล่าช้า/ล่าช้า</t>
  </si>
  <si>
    <t>จำนวน 330 คน</t>
  </si>
  <si>
    <t>2.จัดฐานเรียนรูสอนสาธิต วิธีส่งเสริมกระตุ้นพัฒนาการ ให้แก่ผู้ดูแลเด็ก</t>
  </si>
  <si>
    <t>การจัดการสถานการณ์ สอนสาธิต วิธีส่งเสริมกระตุ้นพัฒนาเรื่องที่เป็น</t>
  </si>
  <si>
    <t>ปัญหาและเรื่องใหม่</t>
  </si>
  <si>
    <t>- คณะกรรมการ,  ผู้รับผิดชอบคลินิก</t>
  </si>
  <si>
    <t>จำนวน 59,400 บาท</t>
  </si>
  <si>
    <t xml:space="preserve">โดย จัดเป็นฐานเรียนรู้ Happy Teens Happy Learn </t>
  </si>
  <si>
    <t>ในการส่งเสริมการเรียนรู้ด้านสุขภาพและการป้องกัน</t>
  </si>
  <si>
    <t xml:space="preserve">- นักเรียนระดับมัธยมในโรงเรียน    </t>
  </si>
  <si>
    <t xml:space="preserve">เช้า-บ่าย / อาหารกลางวัน </t>
  </si>
  <si>
    <t>การตั้งครรภ์ จำนวน 3 ฐาน ฐานละ 45 นาที</t>
  </si>
  <si>
    <t>27 แห่ง โรงเรียนละ 60 คน</t>
  </si>
  <si>
    <t>40 คน × 120 บาท ×1 วัน</t>
  </si>
  <si>
    <t xml:space="preserve"> - แนะนำการเข้ารับการปรึกษา จากช่องทาง โซเชียล</t>
  </si>
  <si>
    <t>จำนวน 1,620 คน</t>
  </si>
  <si>
    <t xml:space="preserve"> =  4,800 บาท</t>
  </si>
  <si>
    <t>มีเดีย Line @ Teenfriend SKN</t>
  </si>
  <si>
    <t>2. ออกดำเนินกิจกรรมป้องกันการตั้งครรภ์เชิงรุกใน</t>
  </si>
  <si>
    <t>ช่วงบ่าย (นักเรียน)</t>
  </si>
  <si>
    <t xml:space="preserve">โรงเรียนระดับมัธยมและโรงเรียนขยายโอกาส </t>
  </si>
  <si>
    <t xml:space="preserve">1,620 คน × 30 บาท </t>
  </si>
  <si>
    <t>3. Pre-Post test</t>
  </si>
  <si>
    <t xml:space="preserve"> = 48,600 บาท</t>
  </si>
  <si>
    <t>4. ผู้รับผิดชอบคลินิกทำแบบประเมินมาตรฐาน</t>
  </si>
  <si>
    <t xml:space="preserve"> - ค่าวัสดุ-อุปกรณ์ 3 ฐาน </t>
  </si>
  <si>
    <t>× 2000 บาท = 6,000 บาท</t>
  </si>
  <si>
    <t>รวมเป็นเงิน 59,400 บาท</t>
  </si>
  <si>
    <t xml:space="preserve">  โครงการพัฒนารูปแบบการดูแลผู้สูงอายุพึ่งพิง</t>
  </si>
  <si>
    <t xml:space="preserve"> -ร้อยละผู้สูงอายุพึ่งพิงระยะยาว </t>
  </si>
  <si>
    <t xml:space="preserve"> -สำรวจข้อมูลภาวะสุขภาพผู้สูงอายุ</t>
  </si>
  <si>
    <t xml:space="preserve"> -ผู้สูงอายุพึ่งพิง (กลุ่มติดบ้าน) และ</t>
  </si>
  <si>
    <t>จำนวน                 บาท</t>
  </si>
  <si>
    <t>งบค่าบริการสาธารณสุข</t>
  </si>
  <si>
    <t xml:space="preserve">  คุณไมตรี  ไปยะพรหม</t>
  </si>
  <si>
    <t xml:space="preserve"> ระยะยาว (กลุ่มติดบ้าน)  อ.เมือง จ.สกลนคร</t>
  </si>
  <si>
    <t>(กลุ่มติดบ้าน)ได้รับการดูแลส่ง</t>
  </si>
  <si>
    <t xml:space="preserve">   กลุ่มติดบ้าน</t>
  </si>
  <si>
    <t xml:space="preserve">ผู้ดูแล กลุ่มแกนนำรวม </t>
  </si>
  <si>
    <t xml:space="preserve"> -ค่าอาหารว่างและเครื่องดื่ม </t>
  </si>
  <si>
    <t>ผู้สูงอายุพึ่งพิง (ปี 61)</t>
  </si>
  <si>
    <t xml:space="preserve">  พยาบาลวิชาชีพชำนาญการ</t>
  </si>
  <si>
    <t xml:space="preserve">  ปีงบประมาณ ๒๕๖๓</t>
  </si>
  <si>
    <t>เสริมสุขภาพร้อยละ 80</t>
  </si>
  <si>
    <t xml:space="preserve"> - ประชุมแกนนำ ประธานชุมชน /</t>
  </si>
  <si>
    <t xml:space="preserve">  ทั้งหมดจำนวน  ๒๐๐ คน</t>
  </si>
  <si>
    <t>และค่าอาหารกลางวัน ใน</t>
  </si>
  <si>
    <t xml:space="preserve"> (๑๐๐,๐๐๐ บาท)</t>
  </si>
  <si>
    <t xml:space="preserve">  กลุ่มงานการพยาบาลชุมชน</t>
  </si>
  <si>
    <t xml:space="preserve"> -ร้อยละผู้สูงอายุพึ่งพิงระยะยาว</t>
  </si>
  <si>
    <t xml:space="preserve"> อสม. / ประธานชมรมผู้สูงอายุ</t>
  </si>
  <si>
    <t>การอบรม ๑ วัน* ๕๐ คน*</t>
  </si>
  <si>
    <t xml:space="preserve">  คุณสุมิตรา  หมอกมีชัย</t>
  </si>
  <si>
    <t>(กลุ่มติดบ้าน) คะแนน ADLเพิ่มขึ้นร้อยละ๒๐</t>
  </si>
  <si>
    <t xml:space="preserve"> เพื่อการกำหนดรูปแบบการจัด</t>
  </si>
  <si>
    <t>๑๒๐ บาทเป็นเงิน  ๖,๐๐๐ บาท</t>
  </si>
  <si>
    <t xml:space="preserve">  พยาบาลวิชาชีพปฎิบัติการ</t>
  </si>
  <si>
    <t xml:space="preserve"> - ความพึงพอใจ มากกว่า  ๘๐%</t>
  </si>
  <si>
    <t>กิจกรรมส่งเสริมสุขภาพผู้สูงอายุติดบ้าน</t>
  </si>
  <si>
    <t xml:space="preserve"> -ค่าอุปกรณ์ในการจัดอบรม </t>
  </si>
  <si>
    <t xml:space="preserve"> -มีชมรมผู้สูงอายุ ๑๐ ชมรม</t>
  </si>
  <si>
    <t xml:space="preserve"> -จัดอบรมหลักสูตร "ผู้นำ การจัด</t>
  </si>
  <si>
    <t xml:space="preserve">  ๑. ผู้ดูแลผู้สูงอายุ ,ผู้นำชุมชน</t>
  </si>
  <si>
    <t xml:space="preserve"> จำนวน ๒,๐๐๐ บาท</t>
  </si>
  <si>
    <t>การดูแลสุขภาพผู้สูงอายุติดบ้านในชุมชน"</t>
  </si>
  <si>
    <t xml:space="preserve"> แกนนำชุมชน จำนวน ๕๐ คน</t>
  </si>
  <si>
    <t xml:space="preserve"> -ค่าเอกสารการอบรมจำนวน </t>
  </si>
  <si>
    <t xml:space="preserve"> ( จำนวน ๑ วัน) </t>
  </si>
  <si>
    <t xml:space="preserve">   ๑,๕๐๐ บาท</t>
  </si>
  <si>
    <t xml:space="preserve"> -จัดกิจกรรมส่งเสริมสุขภาพ  ผู้สูง</t>
  </si>
  <si>
    <t xml:space="preserve"> ๒. ผู้สูงอายุติดบ้าน  ในเขตพื้นที่</t>
  </si>
  <si>
    <t xml:space="preserve">  -ค่าอาหารและเครื่องดื่ม /ค่า</t>
  </si>
  <si>
    <t xml:space="preserve">อายุติดบ้านในชุมชน (กิจกรรม  </t>
  </si>
  <si>
    <t xml:space="preserve">   นำร่องในเขตอำเภอเมือง</t>
  </si>
  <si>
    <t>อาหารกลางวัน ๗๕ บาท*๑๕ คน</t>
  </si>
  <si>
    <t xml:space="preserve">โดยชมรม  ผู้สูงอายุ / </t>
  </si>
  <si>
    <t xml:space="preserve">   จำนวน ๑๐  ชุมชน / หมู่บ้าน</t>
  </si>
  <si>
    <r>
      <t>* ๖ ครั้ง เป็นเงิน</t>
    </r>
    <r>
      <rPr>
        <b/>
        <sz val="16"/>
        <color theme="1"/>
        <rFont val="TH SarabunPSK"/>
        <family val="2"/>
      </rPr>
      <t xml:space="preserve"> ๕๖,๒๕๐ </t>
    </r>
    <r>
      <rPr>
        <sz val="16"/>
        <color theme="1"/>
        <rFont val="TH SarabunPSK"/>
        <family val="2"/>
      </rPr>
      <t>บาท</t>
    </r>
  </si>
  <si>
    <t xml:space="preserve">คณะกรรมการชุมชน /อสม. </t>
  </si>
  <si>
    <t xml:space="preserve"> -ชุมชน / หมู่บ้าน ละ ๑๕ คน</t>
  </si>
  <si>
    <r>
      <t xml:space="preserve"> / ๑ ครั้ง / ๑ เดือน  </t>
    </r>
    <r>
      <rPr>
        <b/>
        <sz val="16"/>
        <color theme="1"/>
        <rFont val="TH SarabunPSK"/>
        <family val="2"/>
      </rPr>
      <t>( ๖ เดือน )</t>
    </r>
  </si>
  <si>
    <t xml:space="preserve">    X ๑๐ ชุมชน/หมู่บ้าน</t>
  </si>
  <si>
    <r>
      <t xml:space="preserve"> </t>
    </r>
    <r>
      <rPr>
        <b/>
        <sz val="16"/>
        <color theme="1"/>
        <rFont val="TH SarabunPSK"/>
        <family val="2"/>
      </rPr>
      <t>รวมทั้งหมด  ๖๕,๗๕๐ บาท</t>
    </r>
  </si>
  <si>
    <t xml:space="preserve">   = ๑๕๐ คน</t>
  </si>
  <si>
    <t>56</t>
  </si>
  <si>
    <t xml:space="preserve">  โครงการพัฒนารูปแบบการดูแลผู้สูงอายุ</t>
  </si>
  <si>
    <t xml:space="preserve"> ๑. เพื่อลดภาวะแทรกซ้อนในผู้สูงอายุ</t>
  </si>
  <si>
    <t xml:space="preserve"> - ผู้สูงอายุ ติดบ้าน  ใน</t>
  </si>
  <si>
    <t xml:space="preserve">   ต.ค. ๒๕๖๒ -</t>
  </si>
  <si>
    <t xml:space="preserve"> - สำรวจข้อมูลภาวะสุขภาพผู้สูงอายุ</t>
  </si>
  <si>
    <t>๑๐๐,๐๐๐ บาท</t>
  </si>
  <si>
    <t xml:space="preserve"> -9Q</t>
  </si>
  <si>
    <t xml:space="preserve">  (ติดบ้าน)  ระยะยาว  อ.เมือง  จ.สกลนคร</t>
  </si>
  <si>
    <t xml:space="preserve">    ติดบ้าน</t>
  </si>
  <si>
    <t xml:space="preserve">   เขตพื้นที่นำร่อง  ใน</t>
  </si>
  <si>
    <t xml:space="preserve">   ก.ย. ๒๕๖๓</t>
  </si>
  <si>
    <t xml:space="preserve">   ติดบ้าน</t>
  </si>
  <si>
    <t xml:space="preserve">   เขตอำเภอเมือง</t>
  </si>
  <si>
    <t xml:space="preserve"> - ADL</t>
  </si>
  <si>
    <t xml:space="preserve"> ๒. เพื่อส่งเสริมสุขภาพกาย จิต  และสังคม</t>
  </si>
  <si>
    <t xml:space="preserve">   จำนวน ๑๐  ชุมชน /</t>
  </si>
  <si>
    <t xml:space="preserve"> -  ประชุมแกนนำประธานชุมชน /</t>
  </si>
  <si>
    <t xml:space="preserve">    ในผู้สูงอายุติดบ้าน</t>
  </si>
  <si>
    <t xml:space="preserve">   หมู่บ้าน</t>
  </si>
  <si>
    <t xml:space="preserve">    อสม. / ประธานชมรมผู้สูงอายุ</t>
  </si>
  <si>
    <t xml:space="preserve"> - ความพึงพอใจ มากกว่า</t>
  </si>
  <si>
    <t xml:space="preserve">    ประเด็นการกำหนดรูปแบบการจัด</t>
  </si>
  <si>
    <t xml:space="preserve">   ๘๐%</t>
  </si>
  <si>
    <t xml:space="preserve"> ๓. เพื่อส่งเสริมความร่วมมือของุมชนใน</t>
  </si>
  <si>
    <t xml:space="preserve"> - ชุมชน / หมู่บ้าน ละ</t>
  </si>
  <si>
    <t xml:space="preserve">    กิจกรรมส่งเสริมสุขภาพผู้สูงอายุ</t>
  </si>
  <si>
    <t xml:space="preserve">    การดูแลผู้สูงอายุติดบ้าน  ในชุมชน</t>
  </si>
  <si>
    <t xml:space="preserve">   ๑๕  คน X ๑๐ ชุมชน</t>
  </si>
  <si>
    <t xml:space="preserve"> - ความเข้มแข็งของภาคี</t>
  </si>
  <si>
    <t xml:space="preserve">    อย่างมีประสิทธิภาพ</t>
  </si>
  <si>
    <t xml:space="preserve">   / หมู่บ้าน = ๑๕๐ คน</t>
  </si>
  <si>
    <t xml:space="preserve">   เครือข่าย</t>
  </si>
  <si>
    <t xml:space="preserve"> -  จัดอบรมหลักสูตร "ผู้นำ การจัด</t>
  </si>
  <si>
    <t xml:space="preserve">    การดูแลสุขภาพผู้สูงอายุติดบ้าน</t>
  </si>
  <si>
    <t xml:space="preserve">    ในชุมชน"  ( ๑ วัน)</t>
  </si>
  <si>
    <t xml:space="preserve"> -  จัดกิจกรรมส่งเสริมสุขภาพ  ผู้สูง</t>
  </si>
  <si>
    <t xml:space="preserve">    อายุติดบ้านในชุมชน  โดยชมรม  </t>
  </si>
  <si>
    <t xml:space="preserve">    ผู้สูงอายุ / คณะกรรมการชุมชน /</t>
  </si>
  <si>
    <t xml:space="preserve">    อสม. / ๑ กิจกรรม / ๑ เดือน</t>
  </si>
  <si>
    <t xml:space="preserve">    ( ๖ เดือน )</t>
  </si>
  <si>
    <t>57</t>
  </si>
  <si>
    <t xml:space="preserve">  โครงการพัฒนารูปแบบการจัดบริการ</t>
  </si>
  <si>
    <t xml:space="preserve"> - ร้อยละผู้สูงอายุ ๖๕ -  ๗๕ ปี </t>
  </si>
  <si>
    <t xml:space="preserve"> - จัดประชุมคืนข้อมูลสถานการณ์</t>
  </si>
  <si>
    <t xml:space="preserve"> - ผู้สูงอายุ ๖๕ - ๗๕ ปี ในพื้นที่</t>
  </si>
  <si>
    <t>จำนวน ๓๔,๒๕๐ บาท</t>
  </si>
  <si>
    <t xml:space="preserve">  ชะลอภาวะสมองเสื่อมในคลินิกผู้สูงอายุ</t>
  </si>
  <si>
    <t xml:space="preserve">   ที่ได้รับการคัดกรอง (๑๐๐%)</t>
  </si>
  <si>
    <t xml:space="preserve">   สมองเสื่อมในผู้สูงอายุ  และให้</t>
  </si>
  <si>
    <t xml:space="preserve">  นำร่อง ๑๐ ชุมชนในเขตเทศบาล</t>
  </si>
  <si>
    <t xml:space="preserve"> -ค่าอาหารว่างและน้ำดื่มคัดกรอง</t>
  </si>
  <si>
    <t xml:space="preserve">  โรงพยาบาลสกลนคร ปีงบประมาณ ๒๕๖๓</t>
  </si>
  <si>
    <t xml:space="preserve">   ความรู้การดูแลผู้ป่วยสมองเสื่อม</t>
  </si>
  <si>
    <t xml:space="preserve">  จำนวน ๑๐๐ คน</t>
  </si>
  <si>
    <t>ผุ้สูงอายุ ๑๐๐ คน* ๒๕บาท</t>
  </si>
  <si>
    <t xml:space="preserve"> - ร้อยละของผู้สูงอายุ  ที่ได้รับการ</t>
  </si>
  <si>
    <t xml:space="preserve">   แก่ อสม. ใน ๑๐ ชุมชน</t>
  </si>
  <si>
    <t xml:space="preserve"> รวมเป็นเงิน  ๒,๕๐๐บาท</t>
  </si>
  <si>
    <t xml:space="preserve">   ได้รับการกระตุ้นสมองและมีระดับ</t>
  </si>
  <si>
    <t xml:space="preserve"> - คัดกรองและประเมินสมรรถภาพ</t>
  </si>
  <si>
    <t xml:space="preserve"> -ค่าอาหารว่าง น้ำดื่ม และค่า</t>
  </si>
  <si>
    <t xml:space="preserve">   คะแนนสมรรถนะสมองเพิ่มขึ้น</t>
  </si>
  <si>
    <t xml:space="preserve">   สมองเสื่อมในผู้สูงอายุ  อายุ</t>
  </si>
  <si>
    <t>อาหารกลางวัน ผู้สูงอายุร่วมกิจ</t>
  </si>
  <si>
    <t xml:space="preserve">   ๖๕ - ๗๕ ปี</t>
  </si>
  <si>
    <t>กรรมกระตุ้นสมอง ๓๐ คน *</t>
  </si>
  <si>
    <r>
      <t xml:space="preserve"> ๘ ครั้ง* ๗๕ บาท </t>
    </r>
    <r>
      <rPr>
        <b/>
        <sz val="16"/>
        <color theme="1"/>
        <rFont val="TH SarabunPSK"/>
        <family val="2"/>
      </rPr>
      <t>รวมเป็นเงิน</t>
    </r>
  </si>
  <si>
    <t xml:space="preserve"> - ส่งต่อ ผู้สูงอายุที่มีภาวะเสี่ยง</t>
  </si>
  <si>
    <t xml:space="preserve">  ๑๘,๐๐๐ บาท</t>
  </si>
  <si>
    <t xml:space="preserve">   IADL  เพิ่มขึ้น ( ๒๐%)</t>
  </si>
  <si>
    <t xml:space="preserve">   สมองเสื่อมเข้าโปรแกรมกระตุ้น</t>
  </si>
  <si>
    <r>
      <t xml:space="preserve"> </t>
    </r>
    <r>
      <rPr>
        <sz val="16"/>
        <color theme="1"/>
        <rFont val="TH SarabunPSK"/>
        <family val="2"/>
      </rPr>
      <t>-ค่าวัสดุ อุปกรณ์จัดกิจกรรม</t>
    </r>
  </si>
  <si>
    <t xml:space="preserve">   สมองในผู้สูงอายุที่มีภาวะสมอง</t>
  </si>
  <si>
    <t xml:space="preserve"> จำนวน ๓,๐๕๐ บาท</t>
  </si>
  <si>
    <t xml:space="preserve"> - จำนวนผู้สูงอายุที่ได้รับการส่งต่อ</t>
  </si>
  <si>
    <t xml:space="preserve">   เสื่อมเล็กน้อย ในคลินิกผู้สูงอายุ</t>
  </si>
  <si>
    <t xml:space="preserve"> -ค่าจัดทำเอกสารจำนวน </t>
  </si>
  <si>
    <t xml:space="preserve">   พบแพทย์เพื่อวินิฉัยและรับการดูแล</t>
  </si>
  <si>
    <t xml:space="preserve">   กลุ่มงานการพยาบาลชุมชน</t>
  </si>
  <si>
    <t xml:space="preserve">  ๑,๐๐๐ บาท</t>
  </si>
  <si>
    <t xml:space="preserve"> - ส่งต่อ ผู้สูงอายุที่มีภาวะสมอง</t>
  </si>
  <si>
    <t xml:space="preserve">   เสื่อมมาก(คะแนนประเมิน สมรรถนะ</t>
  </si>
  <si>
    <t>สมอง ด้วยแบบประเมิน T -MMSE&gt;23</t>
  </si>
  <si>
    <t>พบแพทย์เฉพาะทาง เพื่อรับการรักษา</t>
  </si>
  <si>
    <t xml:space="preserve"> -จัดอบรม care giver ผู้สูงอายุที่มีภาวะ</t>
  </si>
  <si>
    <t xml:space="preserve"> -ผู้ดูแลผู้สูงอายุ ๓๐ คน</t>
  </si>
  <si>
    <t>สมองเสื่อม ๓๐ คน ๑ วัน</t>
  </si>
  <si>
    <t>อาหารกลางวัน ผู้ดูแลผู้สูงอายุ</t>
  </si>
  <si>
    <t xml:space="preserve"> รวมเป็นเงิน   ๓,๖๐๐ บาท</t>
  </si>
  <si>
    <t xml:space="preserve"> -จัดช่องทางบริการให้คำปรึกษาแก่</t>
  </si>
  <si>
    <t xml:space="preserve"> -ผู้ดูแลผู้สูงอายุ  ผู้รับผิดชอบงานผู้สูง</t>
  </si>
  <si>
    <t>ผู้ดูแลผู้สูงอายุสมองเสื่อม</t>
  </si>
  <si>
    <t>อายุ ,ผู้นำชุมชน,อสม จำนวน  ๘๐ คน</t>
  </si>
  <si>
    <t xml:space="preserve"> -จัดเวที แลกเปลี่ยนรู้การดูแลผู้สูงอายุที่มี</t>
  </si>
  <si>
    <t xml:space="preserve"> ๑ วัน </t>
  </si>
  <si>
    <t xml:space="preserve">ภาวะสมองเสื่อม ระดับ CUP  </t>
  </si>
  <si>
    <t xml:space="preserve"> - สรุปผลการดำเนินงาน  และ คืน</t>
  </si>
  <si>
    <t xml:space="preserve">   ข้อมูลให้ชุมชนและหน่วยงานที่</t>
  </si>
  <si>
    <t>อาหารกลางวัน ผู้เข้าร่วมกิจกรรม</t>
  </si>
  <si>
    <t xml:space="preserve">   เกี่ยวข้อง</t>
  </si>
  <si>
    <t xml:space="preserve">คืนข้อมู,  ๕๐ คน* ๑๒๐ บาท </t>
  </si>
  <si>
    <t>รวม เป็นเงิน ๖,๐๐๐ บาท</t>
  </si>
  <si>
    <t>58</t>
  </si>
  <si>
    <t xml:space="preserve"> ๑. เพื่อคัดกรอง  และประเมินสมรรถภาพ</t>
  </si>
  <si>
    <t xml:space="preserve"> - ผู้สูงอายุ ๖๕-๗๕ ปี </t>
  </si>
  <si>
    <t xml:space="preserve"> - จัดประชะมคืนข้อมูลสถานการณ์</t>
  </si>
  <si>
    <t>๒๐,๐๐๐ บาท</t>
  </si>
  <si>
    <t xml:space="preserve"> - ร้อยละผู้สูงอายุ ๖๕ -</t>
  </si>
  <si>
    <t xml:space="preserve">  ชะลอภาวะสมองเสื่อม  ในคลินิก</t>
  </si>
  <si>
    <t xml:space="preserve">    ผู้สูงอายุอย่างครอบคลุม  และมี</t>
  </si>
  <si>
    <t xml:space="preserve">  ในพื้นที่นำร่อง  </t>
  </si>
  <si>
    <t xml:space="preserve">   ๗๕ ปี  ที่ได้รับการคัด</t>
  </si>
  <si>
    <t xml:space="preserve">  ผู้สูงอายุ   โรงพยาบาลสกลนคร</t>
  </si>
  <si>
    <t xml:space="preserve">    ประสิทธิภาพ</t>
  </si>
  <si>
    <t xml:space="preserve">  ๑๐ ชุมชน  </t>
  </si>
  <si>
    <t xml:space="preserve">   กรองตามเป้าหมาย</t>
  </si>
  <si>
    <t xml:space="preserve">  ในเขตเทศบาล  </t>
  </si>
  <si>
    <t xml:space="preserve">  คุณสุพัตรา  หมอกมีชัย</t>
  </si>
  <si>
    <t xml:space="preserve"> ๒. เพื่อให้ผู้สูงอายุที่มีความเสี่ยงสมอง</t>
  </si>
  <si>
    <t xml:space="preserve">  จำนวน  ๑๐๐  คน</t>
  </si>
  <si>
    <t xml:space="preserve"> - ร้อยละของผู้สูงอายุ  ที่</t>
  </si>
  <si>
    <t xml:space="preserve">    เสื่อม  ได้รับการกระตุ้นและชะลอการ</t>
  </si>
  <si>
    <t xml:space="preserve">   ได้รับการกระตุ้นสมอง</t>
  </si>
  <si>
    <t xml:space="preserve">    เป็นโรคสมองเสื่อม</t>
  </si>
  <si>
    <t xml:space="preserve">   และมีระดับคะแนน</t>
  </si>
  <si>
    <t xml:space="preserve">   โดยพยาบาลวิชาชีพ</t>
  </si>
  <si>
    <t xml:space="preserve">   สมรรถนะสมองเพิ่มขึ้น</t>
  </si>
  <si>
    <t xml:space="preserve"> ๓. เพื่อให้ผู้สูงอายุสมองเสื่อมมาก  </t>
  </si>
  <si>
    <t xml:space="preserve">    ได้รับการส่งต่อพบแพทย์ฉพาะทาง</t>
  </si>
  <si>
    <t xml:space="preserve">   IADZ  เพิ่มขึ้น ๒๐%</t>
  </si>
  <si>
    <t xml:space="preserve">   เสื่อมมาก  พบแพทย์เฉพาะทาง</t>
  </si>
  <si>
    <t xml:space="preserve"> - จำนวนผู้สูงอายุที่ไดรับ</t>
  </si>
  <si>
    <t xml:space="preserve">   การส่งต่อเข้าคลินิก</t>
  </si>
  <si>
    <t xml:space="preserve">   อายุรกรรมสมองฯ</t>
  </si>
  <si>
    <t>59</t>
  </si>
  <si>
    <t>๑ ร้อยละหญิงตั้งครรภ์ได้รับการดูแลครังแรกภายใน ๑๒ สัปดาห์</t>
  </si>
  <si>
    <t xml:space="preserve"> 1.ประชุมชี้แจงโครงการ และติดตามผลงาน 3ครั้ง/ปี</t>
  </si>
  <si>
    <t>นางวนัสสุดา  ศรีนา</t>
  </si>
  <si>
    <t xml:space="preserve"> ๒.หญิงตั้งครรภ์ได้รับการดูแล ๕ ครั้งคุณภาพ</t>
  </si>
  <si>
    <t xml:space="preserve"> ค่า </t>
  </si>
  <si>
    <t>๓.หลังคลอดได้รับการดูแลตามเกณฑ์มาตรฐานคุณภาพ</t>
  </si>
  <si>
    <t xml:space="preserve">  -ขึ้นทะเบียนหญิงวัยเจริญพันธ์ ที่แต่งงานใหม่</t>
  </si>
  <si>
    <t xml:space="preserve">ทุกราย และคู่ที่ไม่คุมกำเนิด  </t>
  </si>
  <si>
    <t xml:space="preserve">   -ให้คำปรึกษาเตรียมความพร้อมก่อนตั้งครรถ์</t>
  </si>
  <si>
    <t xml:space="preserve">   -ประจำเดือนขาด 1 เดือนเข้าพบ จนท.รพ.สต</t>
  </si>
  <si>
    <t xml:space="preserve">   -ขึ้นทะเบียนหญิงตั้งครรภ์</t>
  </si>
  <si>
    <t xml:space="preserve">   -ให้บริการตามเกณฑ์มาตรฐานการฝากครรภ์</t>
  </si>
  <si>
    <t xml:space="preserve">  -คัดกรองครรภ์เสี่ยง</t>
  </si>
  <si>
    <t xml:space="preserve"> ร้อยละเด็กแรกเกิดถึง๕ปีมีพัฒนาการสมวัย ร้อยละ ๙๐</t>
  </si>
  <si>
    <t>โครงการพัฒนาระบบปฐมภูมิด้านงานฝากครรภ์</t>
  </si>
  <si>
    <t>คุณภาพจาก โรงพยาบาล.สู่ชุมชน</t>
  </si>
  <si>
    <t xml:space="preserve"> 3. ออกติดตามนิเทศน์งาน</t>
  </si>
  <si>
    <t xml:space="preserve">   -เฝ้าระวังประจำเดือนรายบุคคลวัยเจริญพันธุ์</t>
  </si>
  <si>
    <t xml:space="preserve">  -พัฒนาระบบรับส่งต่อระหว่าง รพ.สต.และคลินิก</t>
  </si>
  <si>
    <t>ฝากครรภ์ ห้องคลอด หลังคลอด</t>
  </si>
  <si>
    <t>PPB</t>
  </si>
  <si>
    <t>โครงการเส่งเสริมสุขภาพเด็กปฐมวัย ตามนโยบาย</t>
  </si>
  <si>
    <t xml:space="preserve">3 ก. กิน กรตุ้น กระตุก </t>
  </si>
  <si>
    <t xml:space="preserve"> 2.ประชุมเชิงปฏิบัติการแบบสอนงาน(coaching)และเยี่ยมเสริม</t>
  </si>
  <si>
    <t>เมืองสกลนครเรื่อง กิน กระตุ้น กระตุก</t>
  </si>
  <si>
    <t>ที่ช่วยเป็นสื่อส่งเสริมและกระตุ้นพัฒนาการ คลินิกเด็กดี</t>
  </si>
  <si>
    <t>พลังหน่วยบริการปฐมภูมิและภาคีเครือข่าย  ๑๐ ครั้งเขตอำเภอ</t>
  </si>
  <si>
    <t xml:space="preserve"> 2.ออกติดตามเยี่ยมเสริมพลังแบบสอนงาน  10 ครั้ง</t>
  </si>
  <si>
    <t xml:space="preserve">         กิจกรรมดำเนินการ</t>
  </si>
  <si>
    <t xml:space="preserve"> ๓-สนับสนุนคลังวัสดุอุปกรณ์ที่เป็นภูมิปัญญาท้องถิ่น </t>
  </si>
  <si>
    <t xml:space="preserve"> -จัดทำคำสั่งคณะทำงานส่งเสริมสุขภาพเด็กปฐมวัย</t>
  </si>
  <si>
    <t xml:space="preserve"> - ขึ้นทะเบียนทารกแรกเกิด ทุกราย</t>
  </si>
  <si>
    <t xml:space="preserve">          กิจกรรมดำเนินการ</t>
  </si>
  <si>
    <t xml:space="preserve">ผู้ปกครองและครอบครัวเด็กแรกเกิด-๕ปี   </t>
  </si>
  <si>
    <t>ค่าอาหาร</t>
  </si>
  <si>
    <t xml:space="preserve">ค่าวัสดุ </t>
  </si>
  <si>
    <t>PPB ปี ๖๒</t>
  </si>
  <si>
    <t>แกนนำ จิตอาษาชุมชน ๖ แห่งๆละ</t>
  </si>
  <si>
    <t xml:space="preserve"> ๕0 คน</t>
  </si>
  <si>
    <t>๑. เจ้าหน้าที่ผู้รับผิดชอบงานพัฒนาการเด็ก  ๕๐ คน</t>
  </si>
  <si>
    <t xml:space="preserve">๒. ภาคีเครือข่าย ครูศูนย์พัฒนาเด็กเล็ก </t>
  </si>
  <si>
    <t>1"เจ้าหน้าที่ผู้รับผิดชอบงานอนามัย</t>
  </si>
  <si>
    <t>แม่และเด็ก ๕๐ คน</t>
  </si>
  <si>
    <t>ท้องถิ่น แกนนำจิตอาษาชุมชน</t>
  </si>
  <si>
    <t>หญิงตั้งครรภ์ หลังคลอดและครอบครัว</t>
  </si>
  <si>
    <t xml:space="preserve">๘ แห่งๆละ ๘๐ คน </t>
  </si>
  <si>
    <t>ภาคีเครือข่าย องค์กรปกครองส่วน</t>
  </si>
  <si>
    <t>๒. เจ้าหน้าที่ รพ.สต.ทุกคน</t>
  </si>
  <si>
    <t xml:space="preserve"> ๔. จัดเวทีแลกเปลี่ยนเรียนรู้งานอนามัยแม่และเด็กวัน อสม.</t>
  </si>
  <si>
    <t xml:space="preserve"> - คัดกรอง ส่งเสริมพัฒนาการเด็กปกติ เด็กเสี่ยงตามนโยบาย</t>
  </si>
  <si>
    <t>กิน กระตุ้น กระตุก</t>
  </si>
  <si>
    <t xml:space="preserve"> เพิ่มเชาว์ปัญญาเด็กเมืองสกล </t>
  </si>
  <si>
    <t xml:space="preserve"> 1.ประชุมชี้แจงโครงการ และติดตามผลงาน ๒ ครั้ง/ปี</t>
  </si>
  <si>
    <t xml:space="preserve">ครอบครัวต้นแบบการเลี้ยงดูเด็กที่มีเชาว์ปัญญามากกว่า 120 </t>
  </si>
  <si>
    <t xml:space="preserve"> 2.ประชุมเชิงปฏิบัติการผู้ปกครองเด็ก ๖-๗ ปี เรื่องรูปแบบ</t>
  </si>
  <si>
    <t xml:space="preserve"> 3. เยี่ยมติดตามครอบครัวจิตอาสาการพัฒนารูปแบบการเลี้ยง</t>
  </si>
  <si>
    <t>ดูเด็กเพื่อเพิ่มเชาว์ปัญญา</t>
  </si>
  <si>
    <t xml:space="preserve"> 4-วัสดุดำเนินการ</t>
  </si>
  <si>
    <t xml:space="preserve"> - ประเมินความสามารถทางเชาว์ปัญญา เด็ก ป.๑ ทุกโรงเรียน</t>
  </si>
  <si>
    <t xml:space="preserve">ผู้ปกครองและครอบครัวเด็ก ๖ ปี   </t>
  </si>
  <si>
    <t>จำนวน ๑๒ รพ.สต. ละ 30 คน</t>
  </si>
  <si>
    <t>ค่าอาหารและอาหารว่าง จำนวน ๑๒</t>
  </si>
  <si>
    <t>ครั้ง ๆละ ๓๐ คน ๆละ ๑๒๐ บาท=</t>
  </si>
  <si>
    <t>ค่าวัสดุ ๗๐๐๐ บาท</t>
  </si>
  <si>
    <t>วนัสสุดา ศรีนา</t>
  </si>
  <si>
    <t>โครงการเชาว์ปัญญาและพัฒนาการเด็ก ๗-๑๑ 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</si>
</sst>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D00041E]0"/>
  </numFmts>
  <fonts count="3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6"/>
      <color theme="1"/>
      <name val="TH SarabunIT๙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8"/>
      <name val="TH SarabunPSK"/>
      <family val="2"/>
    </font>
    <font>
      <sz val="15"/>
      <name val="TH SarabunPSK"/>
      <family val="2"/>
    </font>
    <font>
      <b/>
      <sz val="16"/>
      <color theme="5"/>
      <name val="TH SarabunIT๙"/>
      <family val="2"/>
    </font>
    <font>
      <sz val="16"/>
      <color rgb="FF000000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b/>
      <sz val="16"/>
      <color theme="5"/>
      <name val="TH SarabunPSK"/>
      <family val="2"/>
    </font>
    <font>
      <b/>
      <sz val="16"/>
      <color rgb="FF000000"/>
      <name val="TH SarabunPSK"/>
      <family val="2"/>
    </font>
    <font>
      <b/>
      <sz val="16"/>
      <color indexed="8"/>
      <name val="TH SarabunPSK"/>
      <family val="2"/>
    </font>
    <font>
      <b/>
      <sz val="20"/>
      <color theme="1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20"/>
      <name val="TH SarabunPSK"/>
      <family val="2"/>
    </font>
    <font>
      <sz val="12.8"/>
      <name val="TH SarabunPSK"/>
      <family val="2"/>
    </font>
    <font>
      <b/>
      <sz val="15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rgb="FF000000"/>
      <name val="TH SarabunPSK"/>
      <family val="2"/>
    </font>
    <font>
      <sz val="20"/>
      <color theme="1"/>
      <name val="TH SarabunPSK"/>
      <family val="2"/>
    </font>
    <font>
      <sz val="18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</cellStyleXfs>
  <cellXfs count="421">
    <xf numFmtId="0" fontId="0" fillId="0" borderId="0" xfId="0"/>
    <xf numFmtId="0" fontId="5" fillId="0" borderId="0" xfId="0" applyFont="1"/>
    <xf numFmtId="1" fontId="3" fillId="3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3" fillId="3" borderId="7" xfId="0" applyFont="1" applyFill="1" applyBorder="1"/>
    <xf numFmtId="0" fontId="3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3" fontId="2" fillId="3" borderId="1" xfId="0" applyNumberFormat="1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vertical="center"/>
    </xf>
    <xf numFmtId="0" fontId="3" fillId="0" borderId="0" xfId="0" applyFont="1"/>
    <xf numFmtId="0" fontId="3" fillId="2" borderId="4" xfId="0" applyFont="1" applyFill="1" applyBorder="1" applyAlignment="1">
      <alignment vertical="top"/>
    </xf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vertical="top"/>
    </xf>
    <xf numFmtId="0" fontId="3" fillId="2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top" wrapText="1" readingOrder="1"/>
    </xf>
    <xf numFmtId="0" fontId="11" fillId="3" borderId="1" xfId="0" applyFont="1" applyFill="1" applyBorder="1" applyAlignment="1">
      <alignment horizontal="left" vertical="top" wrapText="1" readingOrder="1"/>
    </xf>
    <xf numFmtId="0" fontId="6" fillId="3" borderId="1" xfId="0" applyFont="1" applyFill="1" applyBorder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0" xfId="0" applyFont="1" applyFill="1" applyAlignment="1">
      <alignment horizontal="center" vertical="top" wrapText="1"/>
    </xf>
    <xf numFmtId="0" fontId="3" fillId="3" borderId="11" xfId="0" applyFont="1" applyFill="1" applyBorder="1" applyAlignment="1">
      <alignment horizontal="left" vertical="top" wrapText="1"/>
    </xf>
    <xf numFmtId="3" fontId="3" fillId="3" borderId="11" xfId="0" applyNumberFormat="1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left" vertical="top" wrapText="1"/>
    </xf>
    <xf numFmtId="0" fontId="6" fillId="3" borderId="11" xfId="0" applyFont="1" applyFill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3" fontId="3" fillId="3" borderId="6" xfId="0" applyNumberFormat="1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vertical="top" wrapText="1"/>
    </xf>
    <xf numFmtId="3" fontId="3" fillId="3" borderId="7" xfId="0" applyNumberFormat="1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right" vertical="top" wrapText="1"/>
    </xf>
    <xf numFmtId="0" fontId="3" fillId="3" borderId="9" xfId="0" applyFont="1" applyFill="1" applyBorder="1" applyAlignment="1">
      <alignment vertical="top" wrapText="1"/>
    </xf>
    <xf numFmtId="0" fontId="3" fillId="3" borderId="11" xfId="0" applyFont="1" applyFill="1" applyBorder="1" applyAlignment="1">
      <alignment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vertical="top" wrapText="1"/>
    </xf>
    <xf numFmtId="3" fontId="11" fillId="3" borderId="7" xfId="0" applyNumberFormat="1" applyFont="1" applyFill="1" applyBorder="1" applyAlignment="1">
      <alignment horizontal="center" vertical="top" wrapText="1"/>
    </xf>
    <xf numFmtId="0" fontId="11" fillId="3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3" fillId="3" borderId="23" xfId="0" applyFont="1" applyFill="1" applyBorder="1" applyAlignment="1">
      <alignment vertical="top" wrapText="1"/>
    </xf>
    <xf numFmtId="0" fontId="7" fillId="3" borderId="12" xfId="0" applyFont="1" applyFill="1" applyBorder="1" applyAlignment="1">
      <alignment vertical="top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vertical="top" wrapText="1"/>
    </xf>
    <xf numFmtId="0" fontId="14" fillId="3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left" vertical="top" wrapText="1"/>
    </xf>
    <xf numFmtId="61" fontId="2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wrapText="1"/>
    </xf>
    <xf numFmtId="3" fontId="11" fillId="3" borderId="1" xfId="0" applyNumberFormat="1" applyFont="1" applyFill="1" applyBorder="1" applyAlignment="1">
      <alignment horizontal="center" wrapText="1" readingOrder="1"/>
    </xf>
    <xf numFmtId="0" fontId="3" fillId="3" borderId="0" xfId="0" applyFont="1" applyFill="1"/>
    <xf numFmtId="0" fontId="3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 wrapText="1" readingOrder="1"/>
    </xf>
    <xf numFmtId="0" fontId="11" fillId="3" borderId="1" xfId="0" applyFont="1" applyFill="1" applyBorder="1" applyAlignment="1">
      <alignment horizontal="left" wrapText="1" readingOrder="1"/>
    </xf>
    <xf numFmtId="0" fontId="3" fillId="3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wrapText="1" readingOrder="1"/>
    </xf>
    <xf numFmtId="0" fontId="11" fillId="3" borderId="5" xfId="0" applyFont="1" applyFill="1" applyBorder="1" applyAlignment="1">
      <alignment horizontal="left" wrapText="1" readingOrder="1"/>
    </xf>
    <xf numFmtId="0" fontId="3" fillId="3" borderId="5" xfId="0" applyFont="1" applyFill="1" applyBorder="1" applyAlignment="1">
      <alignment horizontal="left" wrapText="1"/>
    </xf>
    <xf numFmtId="0" fontId="3" fillId="3" borderId="1" xfId="0" applyFont="1" applyFill="1" applyBorder="1"/>
    <xf numFmtId="0" fontId="7" fillId="3" borderId="1" xfId="0" applyFont="1" applyFill="1" applyBorder="1"/>
    <xf numFmtId="0" fontId="3" fillId="3" borderId="1" xfId="0" applyFont="1" applyFill="1" applyBorder="1" applyAlignment="1">
      <alignment wrapText="1"/>
    </xf>
    <xf numFmtId="3" fontId="3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61" fontId="14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3" fillId="3" borderId="2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 wrapText="1" readingOrder="1"/>
    </xf>
    <xf numFmtId="3" fontId="3" fillId="3" borderId="0" xfId="0" applyNumberFormat="1" applyFont="1" applyFill="1"/>
    <xf numFmtId="0" fontId="3" fillId="3" borderId="2" xfId="0" applyFont="1" applyFill="1" applyBorder="1"/>
    <xf numFmtId="0" fontId="7" fillId="3" borderId="2" xfId="0" applyFont="1" applyFill="1" applyBorder="1"/>
    <xf numFmtId="0" fontId="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3" fontId="13" fillId="3" borderId="1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vertical="top"/>
    </xf>
    <xf numFmtId="0" fontId="12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left" vertical="top" wrapText="1" readingOrder="1"/>
    </xf>
    <xf numFmtId="0" fontId="3" fillId="3" borderId="11" xfId="0" applyFont="1" applyFill="1" applyBorder="1" applyAlignment="1">
      <alignment horizontal="center" vertical="top" wrapText="1"/>
    </xf>
    <xf numFmtId="3" fontId="2" fillId="3" borderId="9" xfId="0" applyNumberFormat="1" applyFont="1" applyFill="1" applyBorder="1" applyAlignment="1">
      <alignment horizontal="center" vertical="top" wrapText="1"/>
    </xf>
    <xf numFmtId="3" fontId="2" fillId="3" borderId="10" xfId="0" applyNumberFormat="1" applyFont="1" applyFill="1" applyBorder="1" applyAlignment="1">
      <alignment horizontal="center" vertical="top" wrapText="1"/>
    </xf>
    <xf numFmtId="3" fontId="3" fillId="3" borderId="9" xfId="0" applyNumberFormat="1" applyFont="1" applyFill="1" applyBorder="1" applyAlignment="1">
      <alignment horizontal="center" vertical="top" wrapText="1"/>
    </xf>
    <xf numFmtId="3" fontId="2" fillId="3" borderId="7" xfId="0" applyNumberFormat="1" applyFont="1" applyFill="1" applyBorder="1" applyAlignment="1">
      <alignment horizontal="center" vertical="top" wrapText="1"/>
    </xf>
    <xf numFmtId="3" fontId="2" fillId="3" borderId="12" xfId="0" applyNumberFormat="1" applyFont="1" applyFill="1" applyBorder="1" applyAlignment="1">
      <alignment horizontal="center" vertical="top" wrapText="1"/>
    </xf>
    <xf numFmtId="1" fontId="3" fillId="3" borderId="6" xfId="0" applyNumberFormat="1" applyFont="1" applyFill="1" applyBorder="1" applyAlignment="1">
      <alignment horizontal="center" vertical="top" wrapText="1"/>
    </xf>
    <xf numFmtId="3" fontId="14" fillId="3" borderId="1" xfId="0" applyNumberFormat="1" applyFont="1" applyFill="1" applyBorder="1" applyAlignment="1">
      <alignment horizontal="center" vertical="top" wrapText="1"/>
    </xf>
    <xf numFmtId="1" fontId="3" fillId="3" borderId="7" xfId="0" applyNumberFormat="1" applyFont="1" applyFill="1" applyBorder="1" applyAlignment="1">
      <alignment horizontal="center" vertical="top" wrapText="1"/>
    </xf>
    <xf numFmtId="1" fontId="3" fillId="3" borderId="1" xfId="0" applyNumberFormat="1" applyFont="1" applyFill="1" applyBorder="1" applyAlignment="1">
      <alignment vertical="top" wrapText="1"/>
    </xf>
    <xf numFmtId="59" fontId="3" fillId="3" borderId="7" xfId="0" applyNumberFormat="1" applyFont="1" applyFill="1" applyBorder="1" applyAlignment="1">
      <alignment horizontal="center" vertical="top" wrapText="1"/>
    </xf>
    <xf numFmtId="59" fontId="3" fillId="3" borderId="7" xfId="0" applyNumberFormat="1" applyFont="1" applyFill="1" applyBorder="1" applyAlignment="1">
      <alignment vertical="top" wrapText="1"/>
    </xf>
    <xf numFmtId="0" fontId="11" fillId="3" borderId="2" xfId="0" applyFont="1" applyFill="1" applyBorder="1" applyAlignment="1">
      <alignment horizontal="center" wrapText="1" readingOrder="1"/>
    </xf>
    <xf numFmtId="0" fontId="11" fillId="3" borderId="2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readingOrder="1"/>
    </xf>
    <xf numFmtId="0" fontId="11" fillId="3" borderId="0" xfId="0" applyFont="1" applyFill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16" fillId="3" borderId="1" xfId="0" applyNumberFormat="1" applyFont="1" applyFill="1" applyBorder="1" applyAlignment="1">
      <alignment horizontal="center" wrapText="1" readingOrder="1"/>
    </xf>
    <xf numFmtId="0" fontId="11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 vertical="top"/>
    </xf>
    <xf numFmtId="3" fontId="2" fillId="3" borderId="5" xfId="0" applyNumberFormat="1" applyFont="1" applyFill="1" applyBorder="1" applyAlignment="1">
      <alignment horizontal="center" vertical="top"/>
    </xf>
    <xf numFmtId="3" fontId="2" fillId="3" borderId="1" xfId="0" applyNumberFormat="1" applyFont="1" applyFill="1" applyBorder="1" applyAlignment="1">
      <alignment horizontal="center" vertical="center" wrapText="1"/>
    </xf>
    <xf numFmtId="61" fontId="12" fillId="3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/>
    </xf>
    <xf numFmtId="1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/>
    </xf>
    <xf numFmtId="3" fontId="12" fillId="3" borderId="7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13" fillId="3" borderId="0" xfId="0" applyFont="1" applyFill="1"/>
    <xf numFmtId="3" fontId="17" fillId="3" borderId="1" xfId="0" applyNumberFormat="1" applyFont="1" applyFill="1" applyBorder="1" applyAlignment="1">
      <alignment horizontal="center"/>
    </xf>
    <xf numFmtId="0" fontId="13" fillId="3" borderId="1" xfId="0" applyFont="1" applyFill="1" applyBorder="1"/>
    <xf numFmtId="59" fontId="3" fillId="3" borderId="21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center"/>
    </xf>
    <xf numFmtId="0" fontId="3" fillId="3" borderId="11" xfId="0" applyFont="1" applyFill="1" applyBorder="1"/>
    <xf numFmtId="0" fontId="3" fillId="3" borderId="8" xfId="0" applyFont="1" applyFill="1" applyBorder="1"/>
    <xf numFmtId="0" fontId="3" fillId="3" borderId="1" xfId="0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top" wrapText="1"/>
    </xf>
    <xf numFmtId="61" fontId="3" fillId="3" borderId="11" xfId="0" applyNumberFormat="1" applyFont="1" applyFill="1" applyBorder="1" applyAlignment="1">
      <alignment horizontal="center"/>
    </xf>
    <xf numFmtId="3" fontId="3" fillId="3" borderId="7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3" fillId="3" borderId="1" xfId="0" applyFont="1" applyFill="1" applyBorder="1" applyAlignment="1">
      <alignment vertical="top"/>
    </xf>
    <xf numFmtId="3" fontId="3" fillId="3" borderId="1" xfId="0" applyNumberFormat="1" applyFont="1" applyFill="1" applyBorder="1" applyAlignment="1">
      <alignment horizontal="center"/>
    </xf>
    <xf numFmtId="0" fontId="15" fillId="3" borderId="1" xfId="0" applyFont="1" applyFill="1" applyBorder="1"/>
    <xf numFmtId="0" fontId="18" fillId="3" borderId="1" xfId="0" applyFont="1" applyFill="1" applyBorder="1" applyAlignment="1">
      <alignment horizontal="center"/>
    </xf>
    <xf numFmtId="3" fontId="2" fillId="0" borderId="24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0" borderId="1" xfId="0" applyFont="1" applyBorder="1" applyAlignment="1">
      <alignment vertical="center" readingOrder="1"/>
    </xf>
    <xf numFmtId="0" fontId="14" fillId="3" borderId="12" xfId="0" applyFont="1" applyFill="1" applyBorder="1" applyAlignment="1">
      <alignment horizontal="left" vertical="top" wrapText="1"/>
    </xf>
    <xf numFmtId="1" fontId="14" fillId="3" borderId="1" xfId="2" applyNumberFormat="1" applyFont="1" applyFill="1" applyBorder="1" applyAlignment="1">
      <alignment vertical="top" wrapText="1"/>
    </xf>
    <xf numFmtId="3" fontId="14" fillId="3" borderId="1" xfId="0" applyNumberFormat="1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/>
    <xf numFmtId="61" fontId="14" fillId="3" borderId="1" xfId="0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top" wrapText="1"/>
    </xf>
    <xf numFmtId="4" fontId="14" fillId="3" borderId="1" xfId="0" applyNumberFormat="1" applyFont="1" applyFill="1" applyBorder="1" applyAlignment="1">
      <alignment vertical="top" wrapText="1"/>
    </xf>
    <xf numFmtId="61" fontId="12" fillId="3" borderId="1" xfId="0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/>
    </xf>
    <xf numFmtId="3" fontId="8" fillId="3" borderId="7" xfId="0" applyNumberFormat="1" applyFont="1" applyFill="1" applyBorder="1" applyAlignment="1">
      <alignment horizontal="center"/>
    </xf>
    <xf numFmtId="0" fontId="14" fillId="3" borderId="0" xfId="0" applyFont="1" applyFill="1"/>
    <xf numFmtId="0" fontId="12" fillId="3" borderId="0" xfId="0" applyFont="1" applyFill="1"/>
    <xf numFmtId="0" fontId="14" fillId="3" borderId="4" xfId="0" applyFont="1" applyFill="1" applyBorder="1" applyAlignment="1">
      <alignment vertical="top"/>
    </xf>
    <xf numFmtId="0" fontId="14" fillId="3" borderId="4" xfId="0" applyFont="1" applyFill="1" applyBorder="1" applyAlignment="1">
      <alignment horizontal="center" vertical="top" wrapText="1"/>
    </xf>
    <xf numFmtId="0" fontId="14" fillId="3" borderId="4" xfId="0" applyFont="1" applyFill="1" applyBorder="1" applyAlignment="1">
      <alignment horizontal="center" vertical="top"/>
    </xf>
    <xf numFmtId="0" fontId="14" fillId="3" borderId="0" xfId="0" applyFont="1" applyFill="1" applyAlignment="1">
      <alignment vertical="top"/>
    </xf>
    <xf numFmtId="0" fontId="14" fillId="3" borderId="5" xfId="0" applyFont="1" applyFill="1" applyBorder="1" applyAlignment="1">
      <alignment vertical="top"/>
    </xf>
    <xf numFmtId="0" fontId="14" fillId="3" borderId="5" xfId="0" applyFont="1" applyFill="1" applyBorder="1" applyAlignment="1">
      <alignment vertical="top" wrapText="1"/>
    </xf>
    <xf numFmtId="0" fontId="14" fillId="3" borderId="5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center" vertical="top" wrapText="1" readingOrder="1"/>
    </xf>
    <xf numFmtId="0" fontId="14" fillId="3" borderId="1" xfId="0" applyFont="1" applyFill="1" applyBorder="1" applyAlignment="1">
      <alignment horizontal="left" vertical="top" wrapText="1" readingOrder="1"/>
    </xf>
    <xf numFmtId="0" fontId="14" fillId="3" borderId="0" xfId="0" applyFont="1" applyFill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3" fontId="14" fillId="3" borderId="1" xfId="0" applyNumberFormat="1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 readingOrder="1"/>
    </xf>
    <xf numFmtId="0" fontId="14" fillId="3" borderId="11" xfId="0" applyFont="1" applyFill="1" applyBorder="1" applyAlignment="1">
      <alignment horizontal="center" vertical="top" wrapText="1"/>
    </xf>
    <xf numFmtId="0" fontId="14" fillId="3" borderId="11" xfId="0" applyFont="1" applyFill="1" applyBorder="1" applyAlignment="1">
      <alignment horizontal="left" vertical="top" wrapText="1"/>
    </xf>
    <xf numFmtId="0" fontId="14" fillId="3" borderId="11" xfId="0" applyFont="1" applyFill="1" applyBorder="1" applyAlignment="1">
      <alignment vertical="top" wrapText="1"/>
    </xf>
    <xf numFmtId="0" fontId="14" fillId="3" borderId="7" xfId="0" applyFont="1" applyFill="1" applyBorder="1" applyAlignment="1">
      <alignment horizontal="left" vertical="top" wrapText="1"/>
    </xf>
    <xf numFmtId="3" fontId="14" fillId="3" borderId="11" xfId="0" applyNumberFormat="1" applyFont="1" applyFill="1" applyBorder="1" applyAlignment="1">
      <alignment horizontal="right" vertical="top" wrapText="1"/>
    </xf>
    <xf numFmtId="0" fontId="14" fillId="3" borderId="6" xfId="0" applyFont="1" applyFill="1" applyBorder="1" applyAlignment="1">
      <alignment horizontal="center" vertical="top" wrapText="1"/>
    </xf>
    <xf numFmtId="0" fontId="14" fillId="3" borderId="7" xfId="0" applyFont="1" applyFill="1" applyBorder="1" applyAlignment="1">
      <alignment vertical="top" wrapText="1"/>
    </xf>
    <xf numFmtId="0" fontId="14" fillId="3" borderId="7" xfId="0" applyFont="1" applyFill="1" applyBorder="1" applyAlignment="1">
      <alignment horizontal="center" vertical="top" wrapText="1"/>
    </xf>
    <xf numFmtId="0" fontId="12" fillId="3" borderId="7" xfId="0" applyFont="1" applyFill="1" applyBorder="1" applyAlignment="1">
      <alignment horizontal="left" vertical="top" wrapText="1"/>
    </xf>
    <xf numFmtId="0" fontId="14" fillId="3" borderId="7" xfId="0" applyFont="1" applyFill="1" applyBorder="1" applyAlignment="1">
      <alignment horizontal="right" vertical="top" wrapText="1"/>
    </xf>
    <xf numFmtId="0" fontId="14" fillId="3" borderId="9" xfId="0" applyFont="1" applyFill="1" applyBorder="1" applyAlignment="1">
      <alignment horizontal="center" vertical="top" wrapText="1"/>
    </xf>
    <xf numFmtId="0" fontId="14" fillId="3" borderId="9" xfId="0" applyFont="1" applyFill="1" applyBorder="1" applyAlignment="1">
      <alignment horizontal="left" vertical="top" wrapText="1"/>
    </xf>
    <xf numFmtId="0" fontId="14" fillId="3" borderId="9" xfId="0" applyFont="1" applyFill="1" applyBorder="1" applyAlignment="1">
      <alignment horizontal="right" vertical="top" wrapText="1"/>
    </xf>
    <xf numFmtId="0" fontId="14" fillId="3" borderId="6" xfId="0" applyFont="1" applyFill="1" applyBorder="1" applyAlignment="1">
      <alignment horizontal="left" vertical="top" wrapText="1"/>
    </xf>
    <xf numFmtId="3" fontId="14" fillId="3" borderId="6" xfId="0" applyNumberFormat="1" applyFont="1" applyFill="1" applyBorder="1" applyAlignment="1">
      <alignment horizontal="right" vertical="top" wrapText="1"/>
    </xf>
    <xf numFmtId="0" fontId="14" fillId="3" borderId="6" xfId="0" applyFont="1" applyFill="1" applyBorder="1" applyAlignment="1">
      <alignment vertical="top" wrapText="1"/>
    </xf>
    <xf numFmtId="3" fontId="14" fillId="3" borderId="6" xfId="0" applyNumberFormat="1" applyFont="1" applyFill="1" applyBorder="1" applyAlignment="1">
      <alignment horizontal="center" vertical="top" wrapText="1"/>
    </xf>
    <xf numFmtId="3" fontId="14" fillId="3" borderId="7" xfId="0" applyNumberFormat="1" applyFont="1" applyFill="1" applyBorder="1" applyAlignment="1">
      <alignment horizontal="center" vertical="top" wrapText="1"/>
    </xf>
    <xf numFmtId="3" fontId="14" fillId="3" borderId="7" xfId="0" applyNumberFormat="1" applyFont="1" applyFill="1" applyBorder="1" applyAlignment="1">
      <alignment horizontal="right" vertical="top" wrapText="1"/>
    </xf>
    <xf numFmtId="3" fontId="12" fillId="3" borderId="9" xfId="0" applyNumberFormat="1" applyFont="1" applyFill="1" applyBorder="1" applyAlignment="1">
      <alignment horizontal="right" vertical="top" wrapText="1"/>
    </xf>
    <xf numFmtId="0" fontId="14" fillId="3" borderId="9" xfId="0" applyFont="1" applyFill="1" applyBorder="1" applyAlignment="1">
      <alignment vertical="top" wrapText="1"/>
    </xf>
    <xf numFmtId="3" fontId="14" fillId="3" borderId="7" xfId="0" applyNumberFormat="1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vertical="top" wrapText="1"/>
    </xf>
    <xf numFmtId="0" fontId="14" fillId="3" borderId="10" xfId="0" applyFont="1" applyFill="1" applyBorder="1" applyAlignment="1">
      <alignment horizontal="left" vertical="top" wrapText="1"/>
    </xf>
    <xf numFmtId="0" fontId="14" fillId="3" borderId="10" xfId="0" applyFont="1" applyFill="1" applyBorder="1" applyAlignment="1">
      <alignment vertical="top" wrapText="1"/>
    </xf>
    <xf numFmtId="0" fontId="14" fillId="3" borderId="10" xfId="0" applyFont="1" applyFill="1" applyBorder="1" applyAlignment="1">
      <alignment horizontal="right" vertical="top" wrapText="1"/>
    </xf>
    <xf numFmtId="3" fontId="14" fillId="3" borderId="11" xfId="0" applyNumberFormat="1" applyFont="1" applyFill="1" applyBorder="1" applyAlignment="1">
      <alignment horizontal="left" vertical="top" wrapText="1"/>
    </xf>
    <xf numFmtId="0" fontId="14" fillId="3" borderId="12" xfId="0" applyFont="1" applyFill="1" applyBorder="1" applyAlignment="1">
      <alignment vertical="top" wrapText="1"/>
    </xf>
    <xf numFmtId="0" fontId="14" fillId="3" borderId="10" xfId="0" applyFont="1" applyFill="1" applyBorder="1" applyAlignment="1">
      <alignment horizontal="center" vertical="top" wrapText="1"/>
    </xf>
    <xf numFmtId="9" fontId="14" fillId="3" borderId="10" xfId="0" applyNumberFormat="1" applyFont="1" applyFill="1" applyBorder="1" applyAlignment="1">
      <alignment horizontal="left" vertical="top" wrapText="1"/>
    </xf>
    <xf numFmtId="3" fontId="12" fillId="3" borderId="10" xfId="0" applyNumberFormat="1" applyFont="1" applyFill="1" applyBorder="1" applyAlignment="1">
      <alignment horizontal="right" vertical="top" wrapText="1"/>
    </xf>
    <xf numFmtId="3" fontId="14" fillId="3" borderId="9" xfId="0" applyNumberFormat="1" applyFont="1" applyFill="1" applyBorder="1" applyAlignment="1">
      <alignment horizontal="right" vertical="top" wrapText="1"/>
    </xf>
    <xf numFmtId="3" fontId="14" fillId="3" borderId="6" xfId="0" applyNumberFormat="1" applyFont="1" applyFill="1" applyBorder="1" applyAlignment="1">
      <alignment vertical="top" wrapText="1"/>
    </xf>
    <xf numFmtId="0" fontId="12" fillId="3" borderId="7" xfId="0" applyFont="1" applyFill="1" applyBorder="1" applyAlignment="1">
      <alignment horizontal="center" vertical="top" wrapText="1"/>
    </xf>
    <xf numFmtId="3" fontId="14" fillId="3" borderId="9" xfId="0" applyNumberFormat="1" applyFont="1" applyFill="1" applyBorder="1" applyAlignment="1">
      <alignment vertical="top" wrapText="1"/>
    </xf>
    <xf numFmtId="0" fontId="14" fillId="3" borderId="4" xfId="0" applyFont="1" applyFill="1" applyBorder="1" applyAlignment="1">
      <alignment vertical="top" wrapText="1"/>
    </xf>
    <xf numFmtId="0" fontId="14" fillId="3" borderId="4" xfId="0" applyFont="1" applyFill="1" applyBorder="1" applyAlignment="1">
      <alignment horizontal="left" vertical="top" wrapText="1"/>
    </xf>
    <xf numFmtId="0" fontId="14" fillId="3" borderId="18" xfId="0" applyFont="1" applyFill="1" applyBorder="1" applyAlignment="1">
      <alignment vertical="top" wrapText="1"/>
    </xf>
    <xf numFmtId="0" fontId="14" fillId="3" borderId="8" xfId="0" applyFont="1" applyFill="1" applyBorder="1" applyAlignment="1">
      <alignment vertical="top" wrapText="1"/>
    </xf>
    <xf numFmtId="0" fontId="14" fillId="3" borderId="0" xfId="0" applyFont="1" applyFill="1" applyBorder="1" applyAlignment="1">
      <alignment vertical="top" wrapText="1"/>
    </xf>
    <xf numFmtId="3" fontId="14" fillId="3" borderId="0" xfId="0" applyNumberFormat="1" applyFont="1" applyFill="1" applyAlignment="1">
      <alignment horizontal="center" vertical="top" wrapText="1"/>
    </xf>
    <xf numFmtId="0" fontId="14" fillId="3" borderId="22" xfId="0" applyFont="1" applyFill="1" applyBorder="1" applyAlignment="1">
      <alignment vertical="top" wrapText="1"/>
    </xf>
    <xf numFmtId="0" fontId="14" fillId="3" borderId="8" xfId="0" applyFont="1" applyFill="1" applyBorder="1" applyAlignment="1">
      <alignment horizontal="left" vertical="top" wrapText="1"/>
    </xf>
    <xf numFmtId="0" fontId="12" fillId="3" borderId="10" xfId="0" applyFont="1" applyFill="1" applyBorder="1" applyAlignment="1">
      <alignment horizontal="center" vertical="top" wrapText="1"/>
    </xf>
    <xf numFmtId="187" fontId="14" fillId="3" borderId="13" xfId="0" applyNumberFormat="1" applyFont="1" applyFill="1" applyBorder="1" applyAlignment="1">
      <alignment horizontal="center" vertical="top" wrapText="1"/>
    </xf>
    <xf numFmtId="0" fontId="14" fillId="3" borderId="13" xfId="0" applyFont="1" applyFill="1" applyBorder="1" applyAlignment="1">
      <alignment vertical="top" wrapText="1"/>
    </xf>
    <xf numFmtId="0" fontId="14" fillId="3" borderId="23" xfId="0" applyFont="1" applyFill="1" applyBorder="1" applyAlignment="1">
      <alignment vertical="top" wrapText="1"/>
    </xf>
    <xf numFmtId="0" fontId="14" fillId="3" borderId="14" xfId="0" applyFont="1" applyFill="1" applyBorder="1" applyAlignment="1">
      <alignment vertical="top" wrapText="1"/>
    </xf>
    <xf numFmtId="0" fontId="12" fillId="3" borderId="12" xfId="0" applyFont="1" applyFill="1" applyBorder="1" applyAlignment="1">
      <alignment vertical="top" wrapText="1"/>
    </xf>
    <xf numFmtId="187" fontId="14" fillId="3" borderId="14" xfId="0" applyNumberFormat="1" applyFont="1" applyFill="1" applyBorder="1" applyAlignment="1">
      <alignment vertical="top" wrapText="1"/>
    </xf>
    <xf numFmtId="0" fontId="14" fillId="3" borderId="15" xfId="0" applyFont="1" applyFill="1" applyBorder="1" applyAlignment="1">
      <alignment vertical="top" wrapText="1"/>
    </xf>
    <xf numFmtId="0" fontId="12" fillId="3" borderId="5" xfId="0" applyFont="1" applyFill="1" applyBorder="1" applyAlignment="1">
      <alignment vertical="top" wrapText="1"/>
    </xf>
    <xf numFmtId="187" fontId="14" fillId="3" borderId="13" xfId="0" applyNumberFormat="1" applyFont="1" applyFill="1" applyBorder="1" applyAlignment="1">
      <alignment vertical="top" wrapText="1"/>
    </xf>
    <xf numFmtId="0" fontId="14" fillId="3" borderId="19" xfId="0" applyFont="1" applyFill="1" applyBorder="1" applyAlignment="1">
      <alignment vertical="top" wrapText="1"/>
    </xf>
    <xf numFmtId="0" fontId="14" fillId="3" borderId="16" xfId="0" applyFont="1" applyFill="1" applyBorder="1" applyAlignment="1">
      <alignment vertical="top" wrapText="1"/>
    </xf>
    <xf numFmtId="0" fontId="14" fillId="3" borderId="20" xfId="0" applyFont="1" applyFill="1" applyBorder="1" applyAlignment="1">
      <alignment vertical="top" wrapText="1"/>
    </xf>
    <xf numFmtId="1" fontId="14" fillId="3" borderId="1" xfId="0" applyNumberFormat="1" applyFont="1" applyFill="1" applyBorder="1" applyAlignment="1">
      <alignment horizontal="left" vertical="top" wrapText="1"/>
    </xf>
    <xf numFmtId="0" fontId="14" fillId="3" borderId="0" xfId="0" applyFont="1" applyFill="1" applyAlignment="1">
      <alignment horizontal="left" vertical="top" wrapText="1"/>
    </xf>
    <xf numFmtId="1" fontId="14" fillId="3" borderId="6" xfId="0" applyNumberFormat="1" applyFont="1" applyFill="1" applyBorder="1" applyAlignment="1">
      <alignment horizontal="center" vertical="top" wrapText="1"/>
    </xf>
    <xf numFmtId="1" fontId="14" fillId="3" borderId="7" xfId="0" applyNumberFormat="1" applyFont="1" applyFill="1" applyBorder="1" applyAlignment="1">
      <alignment horizontal="center" vertical="top" wrapText="1"/>
    </xf>
    <xf numFmtId="1" fontId="14" fillId="3" borderId="1" xfId="0" applyNumberFormat="1" applyFont="1" applyFill="1" applyBorder="1" applyAlignment="1">
      <alignment vertical="top" wrapText="1"/>
    </xf>
    <xf numFmtId="2" fontId="14" fillId="3" borderId="1" xfId="0" applyNumberFormat="1" applyFont="1" applyFill="1" applyBorder="1" applyAlignment="1">
      <alignment horizontal="left" vertical="top" wrapText="1"/>
    </xf>
    <xf numFmtId="59" fontId="14" fillId="3" borderId="6" xfId="0" applyNumberFormat="1" applyFont="1" applyFill="1" applyBorder="1" applyAlignment="1">
      <alignment horizontal="center" vertical="top" wrapText="1"/>
    </xf>
    <xf numFmtId="61" fontId="14" fillId="3" borderId="7" xfId="0" applyNumberFormat="1" applyFont="1" applyFill="1" applyBorder="1" applyAlignment="1">
      <alignment horizontal="center" vertical="top" wrapText="1"/>
    </xf>
    <xf numFmtId="59" fontId="14" fillId="3" borderId="7" xfId="0" applyNumberFormat="1" applyFont="1" applyFill="1" applyBorder="1" applyAlignment="1">
      <alignment horizontal="left" vertical="top" wrapText="1"/>
    </xf>
    <xf numFmtId="59" fontId="14" fillId="3" borderId="7" xfId="0" applyNumberFormat="1" applyFont="1" applyFill="1" applyBorder="1" applyAlignment="1">
      <alignment horizontal="center" vertical="top" wrapText="1"/>
    </xf>
    <xf numFmtId="59" fontId="14" fillId="3" borderId="7" xfId="0" applyNumberFormat="1" applyFont="1" applyFill="1" applyBorder="1" applyAlignment="1">
      <alignment vertical="top" wrapText="1"/>
    </xf>
    <xf numFmtId="0" fontId="14" fillId="3" borderId="2" xfId="0" applyFont="1" applyFill="1" applyBorder="1" applyAlignment="1">
      <alignment horizontal="center" wrapText="1" readingOrder="1"/>
    </xf>
    <xf numFmtId="0" fontId="14" fillId="3" borderId="1" xfId="0" applyFont="1" applyFill="1" applyBorder="1" applyAlignment="1">
      <alignment horizontal="left" wrapText="1"/>
    </xf>
    <xf numFmtId="0" fontId="14" fillId="3" borderId="3" xfId="0" applyFont="1" applyFill="1" applyBorder="1" applyAlignment="1">
      <alignment horizontal="left" wrapText="1" readingOrder="1"/>
    </xf>
    <xf numFmtId="0" fontId="14" fillId="3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left" wrapText="1" readingOrder="1"/>
    </xf>
    <xf numFmtId="0" fontId="14" fillId="3" borderId="2" xfId="0" applyFont="1" applyFill="1" applyBorder="1" applyAlignment="1">
      <alignment horizontal="center" vertical="center" wrapText="1" readingOrder="1"/>
    </xf>
    <xf numFmtId="0" fontId="14" fillId="3" borderId="3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left" vertical="center" readingOrder="1"/>
    </xf>
    <xf numFmtId="0" fontId="14" fillId="3" borderId="1" xfId="0" applyFont="1" applyFill="1" applyBorder="1" applyAlignment="1">
      <alignment horizontal="center" vertical="center" wrapText="1" readingOrder="1"/>
    </xf>
    <xf numFmtId="0" fontId="12" fillId="3" borderId="1" xfId="0" applyFont="1" applyFill="1" applyBorder="1" applyAlignment="1">
      <alignment horizontal="left" wrapText="1" readingOrder="1"/>
    </xf>
    <xf numFmtId="0" fontId="14" fillId="3" borderId="0" xfId="0" applyFont="1" applyFill="1" applyAlignment="1">
      <alignment horizontal="center"/>
    </xf>
    <xf numFmtId="0" fontId="14" fillId="3" borderId="5" xfId="0" applyFont="1" applyFill="1" applyBorder="1" applyAlignment="1">
      <alignment horizontal="left" wrapText="1" readingOrder="1"/>
    </xf>
    <xf numFmtId="0" fontId="14" fillId="3" borderId="5" xfId="0" applyFont="1" applyFill="1" applyBorder="1" applyAlignment="1">
      <alignment horizontal="left"/>
    </xf>
    <xf numFmtId="0" fontId="14" fillId="3" borderId="5" xfId="0" applyFont="1" applyFill="1" applyBorder="1"/>
    <xf numFmtId="0" fontId="14" fillId="3" borderId="5" xfId="0" applyFont="1" applyFill="1" applyBorder="1" applyAlignment="1">
      <alignment horizontal="left" wrapText="1"/>
    </xf>
    <xf numFmtId="0" fontId="14" fillId="3" borderId="2" xfId="0" applyFont="1" applyFill="1" applyBorder="1" applyAlignment="1">
      <alignment horizontal="left" wrapText="1" readingOrder="1"/>
    </xf>
    <xf numFmtId="0" fontId="14" fillId="3" borderId="1" xfId="0" applyFont="1" applyFill="1" applyBorder="1" applyAlignment="1">
      <alignment horizontal="center" wrapText="1" readingOrder="1"/>
    </xf>
    <xf numFmtId="0" fontId="14" fillId="3" borderId="1" xfId="0" applyFont="1" applyFill="1" applyBorder="1" applyAlignment="1">
      <alignment horizontal="center"/>
    </xf>
    <xf numFmtId="0" fontId="12" fillId="3" borderId="1" xfId="0" applyFont="1" applyFill="1" applyBorder="1"/>
    <xf numFmtId="0" fontId="14" fillId="3" borderId="1" xfId="0" applyFont="1" applyFill="1" applyBorder="1" applyAlignment="1">
      <alignment wrapText="1"/>
    </xf>
    <xf numFmtId="3" fontId="14" fillId="3" borderId="1" xfId="0" applyNumberFormat="1" applyFont="1" applyFill="1" applyBorder="1" applyAlignment="1">
      <alignment horizontal="left" wrapText="1" readingOrder="1"/>
    </xf>
    <xf numFmtId="3" fontId="14" fillId="3" borderId="1" xfId="0" applyNumberFormat="1" applyFont="1" applyFill="1" applyBorder="1" applyAlignment="1">
      <alignment vertical="top"/>
    </xf>
    <xf numFmtId="0" fontId="14" fillId="3" borderId="1" xfId="0" applyFont="1" applyFill="1" applyBorder="1" applyAlignment="1">
      <alignment vertical="top"/>
    </xf>
    <xf numFmtId="3" fontId="12" fillId="3" borderId="1" xfId="0" applyNumberFormat="1" applyFont="1" applyFill="1" applyBorder="1" applyAlignment="1">
      <alignment vertical="top"/>
    </xf>
    <xf numFmtId="3" fontId="14" fillId="3" borderId="1" xfId="0" applyNumberFormat="1" applyFont="1" applyFill="1" applyBorder="1" applyAlignment="1">
      <alignment horizontal="left" vertical="top"/>
    </xf>
    <xf numFmtId="3" fontId="12" fillId="3" borderId="5" xfId="0" applyNumberFormat="1" applyFont="1" applyFill="1" applyBorder="1" applyAlignment="1">
      <alignment vertical="top"/>
    </xf>
    <xf numFmtId="0" fontId="14" fillId="3" borderId="1" xfId="0" applyFont="1" applyFill="1" applyBorder="1" applyAlignment="1">
      <alignment horizontal="left" vertical="center" wrapText="1"/>
    </xf>
    <xf numFmtId="3" fontId="14" fillId="3" borderId="1" xfId="0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left"/>
    </xf>
    <xf numFmtId="17" fontId="14" fillId="3" borderId="1" xfId="0" applyNumberFormat="1" applyFont="1" applyFill="1" applyBorder="1" applyAlignment="1">
      <alignment horizontal="left" vertical="center" wrapText="1"/>
    </xf>
    <xf numFmtId="0" fontId="14" fillId="3" borderId="1" xfId="0" applyFont="1" applyFill="1" applyBorder="1" applyAlignment="1"/>
    <xf numFmtId="3" fontId="12" fillId="3" borderId="1" xfId="0" applyNumberFormat="1" applyFont="1" applyFill="1" applyBorder="1" applyAlignment="1">
      <alignment horizontal="left" vertical="center" wrapText="1"/>
    </xf>
    <xf numFmtId="0" fontId="14" fillId="3" borderId="5" xfId="0" applyFont="1" applyFill="1" applyBorder="1" applyAlignment="1"/>
    <xf numFmtId="0" fontId="14" fillId="3" borderId="20" xfId="0" applyFont="1" applyFill="1" applyBorder="1" applyAlignment="1"/>
    <xf numFmtId="3" fontId="14" fillId="3" borderId="1" xfId="0" applyNumberFormat="1" applyFont="1" applyFill="1" applyBorder="1" applyAlignment="1">
      <alignment horizontal="left"/>
    </xf>
    <xf numFmtId="0" fontId="14" fillId="3" borderId="2" xfId="0" applyFont="1" applyFill="1" applyBorder="1" applyAlignment="1">
      <alignment horizontal="left"/>
    </xf>
    <xf numFmtId="3" fontId="14" fillId="3" borderId="0" xfId="0" applyNumberFormat="1" applyFont="1" applyFill="1"/>
    <xf numFmtId="0" fontId="12" fillId="3" borderId="1" xfId="0" applyFont="1" applyFill="1" applyBorder="1" applyAlignment="1">
      <alignment horizontal="center"/>
    </xf>
    <xf numFmtId="0" fontId="14" fillId="3" borderId="2" xfId="0" applyFont="1" applyFill="1" applyBorder="1"/>
    <xf numFmtId="0" fontId="12" fillId="3" borderId="2" xfId="0" applyFont="1" applyFill="1" applyBorder="1"/>
    <xf numFmtId="49" fontId="14" fillId="3" borderId="1" xfId="0" applyNumberFormat="1" applyFont="1" applyFill="1" applyBorder="1"/>
    <xf numFmtId="0" fontId="14" fillId="3" borderId="0" xfId="0" applyFont="1" applyFill="1" applyAlignment="1">
      <alignment horizontal="justify"/>
    </xf>
    <xf numFmtId="1" fontId="14" fillId="3" borderId="6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left"/>
    </xf>
    <xf numFmtId="0" fontId="14" fillId="3" borderId="6" xfId="0" applyFont="1" applyFill="1" applyBorder="1" applyAlignment="1"/>
    <xf numFmtId="0" fontId="12" fillId="3" borderId="6" xfId="0" applyFont="1" applyFill="1" applyBorder="1"/>
    <xf numFmtId="2" fontId="14" fillId="3" borderId="6" xfId="0" applyNumberFormat="1" applyFont="1" applyFill="1" applyBorder="1"/>
    <xf numFmtId="0" fontId="14" fillId="3" borderId="6" xfId="0" applyFont="1" applyFill="1" applyBorder="1" applyAlignment="1">
      <alignment horizontal="center"/>
    </xf>
    <xf numFmtId="0" fontId="14" fillId="3" borderId="7" xfId="0" applyFont="1" applyFill="1" applyBorder="1"/>
    <xf numFmtId="0" fontId="14" fillId="3" borderId="7" xfId="0" applyFont="1" applyFill="1" applyBorder="1" applyAlignment="1">
      <alignment horizontal="left"/>
    </xf>
    <xf numFmtId="0" fontId="14" fillId="3" borderId="7" xfId="0" applyFont="1" applyFill="1" applyBorder="1" applyAlignment="1"/>
    <xf numFmtId="0" fontId="14" fillId="3" borderId="6" xfId="0" applyFont="1" applyFill="1" applyBorder="1"/>
    <xf numFmtId="0" fontId="14" fillId="3" borderId="7" xfId="0" applyFont="1" applyFill="1" applyBorder="1" applyAlignment="1">
      <alignment horizontal="center"/>
    </xf>
    <xf numFmtId="0" fontId="14" fillId="3" borderId="7" xfId="0" applyFont="1" applyFill="1" applyBorder="1" applyAlignment="1">
      <alignment vertical="center"/>
    </xf>
    <xf numFmtId="2" fontId="14" fillId="3" borderId="7" xfId="0" applyNumberFormat="1" applyFont="1" applyFill="1" applyBorder="1" applyAlignment="1">
      <alignment horizontal="left"/>
    </xf>
    <xf numFmtId="0" fontId="12" fillId="3" borderId="7" xfId="0" applyFont="1" applyFill="1" applyBorder="1"/>
    <xf numFmtId="0" fontId="14" fillId="3" borderId="17" xfId="0" applyFont="1" applyFill="1" applyBorder="1"/>
    <xf numFmtId="2" fontId="12" fillId="3" borderId="7" xfId="0" applyNumberFormat="1" applyFont="1" applyFill="1" applyBorder="1" applyAlignment="1">
      <alignment horizontal="left"/>
    </xf>
    <xf numFmtId="0" fontId="12" fillId="3" borderId="7" xfId="0" applyFont="1" applyFill="1" applyBorder="1" applyAlignment="1">
      <alignment horizontal="center"/>
    </xf>
    <xf numFmtId="0" fontId="12" fillId="3" borderId="17" xfId="0" applyFont="1" applyFill="1" applyBorder="1"/>
    <xf numFmtId="0" fontId="8" fillId="3" borderId="1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 vertical="center"/>
    </xf>
    <xf numFmtId="0" fontId="19" fillId="3" borderId="0" xfId="0" applyFont="1" applyFill="1"/>
    <xf numFmtId="0" fontId="19" fillId="3" borderId="1" xfId="0" applyFont="1" applyFill="1" applyBorder="1"/>
    <xf numFmtId="0" fontId="19" fillId="3" borderId="12" xfId="0" applyFont="1" applyFill="1" applyBorder="1"/>
    <xf numFmtId="3" fontId="12" fillId="3" borderId="1" xfId="0" applyNumberFormat="1" applyFont="1" applyFill="1" applyBorder="1"/>
    <xf numFmtId="9" fontId="19" fillId="3" borderId="1" xfId="0" applyNumberFormat="1" applyFont="1" applyFill="1" applyBorder="1" applyAlignment="1">
      <alignment horizontal="left"/>
    </xf>
    <xf numFmtId="0" fontId="20" fillId="3" borderId="1" xfId="0" applyFont="1" applyFill="1" applyBorder="1"/>
    <xf numFmtId="0" fontId="19" fillId="3" borderId="7" xfId="0" applyFont="1" applyFill="1" applyBorder="1" applyAlignment="1">
      <alignment horizontal="left"/>
    </xf>
    <xf numFmtId="0" fontId="19" fillId="3" borderId="1" xfId="0" applyFont="1" applyFill="1" applyBorder="1" applyAlignment="1">
      <alignment horizontal="left"/>
    </xf>
    <xf numFmtId="3" fontId="20" fillId="3" borderId="1" xfId="0" applyNumberFormat="1" applyFont="1" applyFill="1" applyBorder="1"/>
    <xf numFmtId="60" fontId="19" fillId="3" borderId="1" xfId="0" applyNumberFormat="1" applyFont="1" applyFill="1" applyBorder="1"/>
    <xf numFmtId="0" fontId="21" fillId="3" borderId="7" xfId="0" applyFont="1" applyFill="1" applyBorder="1"/>
    <xf numFmtId="59" fontId="14" fillId="3" borderId="21" xfId="0" applyNumberFormat="1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left"/>
    </xf>
    <xf numFmtId="0" fontId="14" fillId="3" borderId="11" xfId="0" applyFont="1" applyFill="1" applyBorder="1" applyAlignment="1"/>
    <xf numFmtId="0" fontId="14" fillId="3" borderId="11" xfId="0" applyFont="1" applyFill="1" applyBorder="1"/>
    <xf numFmtId="0" fontId="14" fillId="3" borderId="11" xfId="0" applyFont="1" applyFill="1" applyBorder="1" applyAlignment="1">
      <alignment horizontal="center"/>
    </xf>
    <xf numFmtId="0" fontId="14" fillId="3" borderId="8" xfId="0" applyFont="1" applyFill="1" applyBorder="1"/>
    <xf numFmtId="0" fontId="14" fillId="3" borderId="8" xfId="0" applyFont="1" applyFill="1" applyBorder="1" applyAlignment="1">
      <alignment horizontal="center"/>
    </xf>
    <xf numFmtId="0" fontId="14" fillId="3" borderId="22" xfId="0" applyFont="1" applyFill="1" applyBorder="1"/>
    <xf numFmtId="0" fontId="14" fillId="3" borderId="9" xfId="0" applyFont="1" applyFill="1" applyBorder="1"/>
    <xf numFmtId="0" fontId="12" fillId="3" borderId="7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left"/>
    </xf>
    <xf numFmtId="0" fontId="23" fillId="3" borderId="1" xfId="0" applyFont="1" applyFill="1" applyBorder="1" applyAlignment="1">
      <alignment horizontal="center"/>
    </xf>
    <xf numFmtId="0" fontId="23" fillId="3" borderId="1" xfId="0" applyFont="1" applyFill="1" applyBorder="1"/>
    <xf numFmtId="0" fontId="14" fillId="3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center"/>
    </xf>
    <xf numFmtId="0" fontId="25" fillId="0" borderId="0" xfId="0" applyFont="1"/>
    <xf numFmtId="0" fontId="20" fillId="3" borderId="4" xfId="0" applyFont="1" applyFill="1" applyBorder="1"/>
    <xf numFmtId="0" fontId="12" fillId="3" borderId="4" xfId="0" applyFont="1" applyFill="1" applyBorder="1"/>
    <xf numFmtId="0" fontId="14" fillId="3" borderId="4" xfId="0" applyFont="1" applyFill="1" applyBorder="1" applyAlignment="1">
      <alignment vertical="center"/>
    </xf>
    <xf numFmtId="0" fontId="3" fillId="0" borderId="1" xfId="0" applyFont="1" applyBorder="1"/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3" fontId="25" fillId="0" borderId="1" xfId="0" applyNumberFormat="1" applyFont="1" applyBorder="1" applyAlignment="1">
      <alignment horizontal="right"/>
    </xf>
    <xf numFmtId="0" fontId="19" fillId="3" borderId="0" xfId="0" applyFont="1" applyFill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quotePrefix="1" applyFont="1" applyBorder="1"/>
    <xf numFmtId="0" fontId="24" fillId="0" borderId="1" xfId="0" applyFont="1" applyBorder="1" applyAlignment="1">
      <alignment horizontal="left"/>
    </xf>
    <xf numFmtId="0" fontId="26" fillId="0" borderId="1" xfId="0" applyFont="1" applyBorder="1"/>
    <xf numFmtId="0" fontId="26" fillId="0" borderId="1" xfId="0" applyFont="1" applyBorder="1" applyAlignment="1">
      <alignment horizontal="center"/>
    </xf>
    <xf numFmtId="0" fontId="27" fillId="0" borderId="1" xfId="0" applyFont="1" applyBorder="1"/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59" fontId="2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8" fillId="0" borderId="4" xfId="0" applyFont="1" applyBorder="1"/>
    <xf numFmtId="0" fontId="3" fillId="0" borderId="4" xfId="0" applyFont="1" applyBorder="1"/>
    <xf numFmtId="0" fontId="25" fillId="0" borderId="4" xfId="0" applyFont="1" applyBorder="1"/>
    <xf numFmtId="0" fontId="12" fillId="3" borderId="5" xfId="0" applyFont="1" applyFill="1" applyBorder="1"/>
    <xf numFmtId="0" fontId="14" fillId="3" borderId="5" xfId="0" applyFont="1" applyFill="1" applyBorder="1" applyAlignment="1">
      <alignment vertical="center"/>
    </xf>
    <xf numFmtId="0" fontId="3" fillId="0" borderId="1" xfId="0" applyFont="1" applyBorder="1" applyAlignment="1"/>
    <xf numFmtId="59" fontId="3" fillId="0" borderId="1" xfId="0" applyNumberFormat="1" applyFont="1" applyBorder="1" applyAlignment="1">
      <alignment horizontal="center"/>
    </xf>
    <xf numFmtId="67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59" fontId="3" fillId="0" borderId="1" xfId="0" applyNumberFormat="1" applyFont="1" applyBorder="1" applyAlignment="1">
      <alignment horizontal="left"/>
    </xf>
    <xf numFmtId="67" fontId="3" fillId="0" borderId="1" xfId="0" applyNumberFormat="1" applyFont="1" applyBorder="1"/>
    <xf numFmtId="0" fontId="14" fillId="3" borderId="4" xfId="0" applyFont="1" applyFill="1" applyBorder="1" applyAlignment="1">
      <alignment horizontal="center" vertical="top" wrapText="1"/>
    </xf>
    <xf numFmtId="0" fontId="14" fillId="3" borderId="12" xfId="0" applyFont="1" applyFill="1" applyBorder="1" applyAlignment="1">
      <alignment horizontal="center" vertical="top" wrapText="1"/>
    </xf>
    <xf numFmtId="0" fontId="14" fillId="3" borderId="5" xfId="0" applyFont="1" applyFill="1" applyBorder="1" applyAlignment="1">
      <alignment horizontal="center" vertical="top" wrapText="1"/>
    </xf>
    <xf numFmtId="0" fontId="14" fillId="3" borderId="4" xfId="0" applyFont="1" applyFill="1" applyBorder="1" applyAlignment="1">
      <alignment horizontal="center" vertical="top"/>
    </xf>
    <xf numFmtId="0" fontId="14" fillId="3" borderId="5" xfId="0" applyFont="1" applyFill="1" applyBorder="1" applyAlignment="1">
      <alignment horizontal="center" vertical="top"/>
    </xf>
    <xf numFmtId="0" fontId="14" fillId="3" borderId="12" xfId="0" applyFont="1" applyFill="1" applyBorder="1" applyAlignment="1">
      <alignment vertical="center"/>
    </xf>
    <xf numFmtId="2" fontId="14" fillId="3" borderId="12" xfId="0" applyNumberFormat="1" applyFont="1" applyFill="1" applyBorder="1" applyAlignment="1">
      <alignment horizontal="left"/>
    </xf>
    <xf numFmtId="0" fontId="14" fillId="3" borderId="12" xfId="0" applyFont="1" applyFill="1" applyBorder="1"/>
    <xf numFmtId="3" fontId="8" fillId="3" borderId="12" xfId="0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/>
    </xf>
    <xf numFmtId="0" fontId="29" fillId="0" borderId="1" xfId="0" applyFont="1" applyBorder="1" applyAlignment="1"/>
    <xf numFmtId="0" fontId="29" fillId="0" borderId="1" xfId="0" applyFont="1" applyBorder="1"/>
    <xf numFmtId="61" fontId="29" fillId="0" borderId="1" xfId="0" applyNumberFormat="1" applyFont="1" applyBorder="1" applyAlignment="1">
      <alignment horizontal="center" vertical="center"/>
    </xf>
    <xf numFmtId="0" fontId="29" fillId="0" borderId="0" xfId="0" applyFont="1"/>
    <xf numFmtId="0" fontId="29" fillId="3" borderId="1" xfId="0" applyFont="1" applyFill="1" applyBorder="1" applyAlignment="1">
      <alignment horizontal="left"/>
    </xf>
    <xf numFmtId="49" fontId="29" fillId="3" borderId="1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vertical="center"/>
    </xf>
    <xf numFmtId="49" fontId="29" fillId="0" borderId="1" xfId="0" applyNumberFormat="1" applyFont="1" applyBorder="1" applyAlignment="1">
      <alignment horizontal="center" vertical="center"/>
    </xf>
    <xf numFmtId="0" fontId="29" fillId="0" borderId="5" xfId="0" applyFont="1" applyBorder="1"/>
    <xf numFmtId="0" fontId="14" fillId="3" borderId="12" xfId="0" applyFont="1" applyFill="1" applyBorder="1" applyAlignment="1">
      <alignment horizontal="right" vertical="top" wrapText="1"/>
    </xf>
    <xf numFmtId="59" fontId="29" fillId="0" borderId="1" xfId="0" applyNumberFormat="1" applyFont="1" applyBorder="1"/>
    <xf numFmtId="0" fontId="29" fillId="0" borderId="12" xfId="0" applyFont="1" applyBorder="1"/>
    <xf numFmtId="0" fontId="29" fillId="0" borderId="0" xfId="0" applyFont="1" applyBorder="1"/>
    <xf numFmtId="0" fontId="29" fillId="0" borderId="4" xfId="0" applyFont="1" applyBorder="1"/>
    <xf numFmtId="61" fontId="29" fillId="0" borderId="1" xfId="0" applyNumberFormat="1" applyFont="1" applyBorder="1" applyAlignment="1">
      <alignment horizontal="left"/>
    </xf>
    <xf numFmtId="0" fontId="29" fillId="0" borderId="12" xfId="0" applyFont="1" applyBorder="1" applyAlignment="1">
      <alignment horizontal="center"/>
    </xf>
    <xf numFmtId="0" fontId="11" fillId="0" borderId="0" xfId="0" applyFont="1" applyAlignment="1">
      <alignment horizontal="left" vertical="center" readingOrder="1"/>
    </xf>
    <xf numFmtId="0" fontId="16" fillId="2" borderId="0" xfId="0" applyFont="1" applyFill="1" applyAlignment="1">
      <alignment horizontal="center" vertical="center"/>
    </xf>
    <xf numFmtId="0" fontId="6" fillId="3" borderId="4" xfId="0" applyFont="1" applyFill="1" applyBorder="1" applyAlignment="1">
      <alignment horizontal="center" vertical="top" wrapText="1"/>
    </xf>
    <xf numFmtId="0" fontId="6" fillId="3" borderId="12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left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readingOrder="1"/>
    </xf>
    <xf numFmtId="0" fontId="14" fillId="3" borderId="4" xfId="0" applyFont="1" applyFill="1" applyBorder="1" applyAlignment="1">
      <alignment horizontal="center" vertical="top" wrapText="1"/>
    </xf>
    <xf numFmtId="0" fontId="14" fillId="3" borderId="12" xfId="0" applyFont="1" applyFill="1" applyBorder="1" applyAlignment="1">
      <alignment horizontal="center" vertical="top" wrapText="1"/>
    </xf>
    <xf numFmtId="0" fontId="14" fillId="3" borderId="5" xfId="0" applyFont="1" applyFill="1" applyBorder="1" applyAlignment="1">
      <alignment horizontal="center" vertical="top" wrapText="1"/>
    </xf>
    <xf numFmtId="0" fontId="12" fillId="3" borderId="0" xfId="0" applyFont="1" applyFill="1" applyAlignment="1">
      <alignment horizontal="left"/>
    </xf>
    <xf numFmtId="0" fontId="12" fillId="3" borderId="2" xfId="0" applyFont="1" applyFill="1" applyBorder="1" applyAlignment="1">
      <alignment horizontal="left" vertical="top" wrapText="1"/>
    </xf>
    <xf numFmtId="0" fontId="12" fillId="3" borderId="25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center" vertical="top"/>
    </xf>
    <xf numFmtId="0" fontId="14" fillId="3" borderId="5" xfId="0" applyFont="1" applyFill="1" applyBorder="1" applyAlignment="1">
      <alignment horizontal="center" vertical="top"/>
    </xf>
  </cellXfs>
  <cellStyles count="4">
    <cellStyle name="Normal 2" xfId="1"/>
    <cellStyle name="Normal 3" xfId="3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59530</xdr:colOff>
      <xdr:row>263</xdr:row>
      <xdr:rowOff>44903</xdr:rowOff>
    </xdr:from>
    <xdr:to>
      <xdr:col>5</xdr:col>
      <xdr:colOff>258535</xdr:colOff>
      <xdr:row>264</xdr:row>
      <xdr:rowOff>261937</xdr:rowOff>
    </xdr:to>
    <xdr:sp macro="" textlink="">
      <xdr:nvSpPr>
        <xdr:cNvPr id="4" name="วงเล็บปีกกาขวา 3"/>
        <xdr:cNvSpPr/>
      </xdr:nvSpPr>
      <xdr:spPr>
        <a:xfrm>
          <a:off x="9946480" y="6607628"/>
          <a:ext cx="199005" cy="60755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5</xdr:col>
      <xdr:colOff>35718</xdr:colOff>
      <xdr:row>253</xdr:row>
      <xdr:rowOff>144236</xdr:rowOff>
    </xdr:from>
    <xdr:to>
      <xdr:col>5</xdr:col>
      <xdr:colOff>231321</xdr:colOff>
      <xdr:row>259</xdr:row>
      <xdr:rowOff>226219</xdr:rowOff>
    </xdr:to>
    <xdr:sp macro="" textlink="">
      <xdr:nvSpPr>
        <xdr:cNvPr id="5" name="วงเล็บปีกกาขวา 4"/>
        <xdr:cNvSpPr/>
      </xdr:nvSpPr>
      <xdr:spPr>
        <a:xfrm>
          <a:off x="9922668" y="3144611"/>
          <a:ext cx="195603" cy="216795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4</xdr:col>
      <xdr:colOff>19050</xdr:colOff>
      <xdr:row>586</xdr:row>
      <xdr:rowOff>95251</xdr:rowOff>
    </xdr:from>
    <xdr:to>
      <xdr:col>5</xdr:col>
      <xdr:colOff>73025</xdr:colOff>
      <xdr:row>593</xdr:row>
      <xdr:rowOff>133351</xdr:rowOff>
    </xdr:to>
    <xdr:sp macro="" textlink="">
      <xdr:nvSpPr>
        <xdr:cNvPr id="6" name="TextBox 5"/>
        <xdr:cNvSpPr txBox="1"/>
      </xdr:nvSpPr>
      <xdr:spPr>
        <a:xfrm>
          <a:off x="6638925" y="2438401"/>
          <a:ext cx="1644650" cy="1885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 b="0">
              <a:latin typeface="TH SarabunPSK" pitchFamily="34" charset="-34"/>
              <a:cs typeface="TH SarabunPSK" pitchFamily="34" charset="-34"/>
            </a:rPr>
            <a:t>- </a:t>
          </a:r>
          <a:r>
            <a:rPr lang="th-TH" sz="1200" b="0">
              <a:latin typeface="TH SarabunPSK" pitchFamily="34" charset="-34"/>
              <a:cs typeface="TH SarabunPSK" pitchFamily="34" charset="-34"/>
            </a:rPr>
            <a:t>ค่าอาหารว่างและเครื่องดื่ม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0">
              <a:latin typeface="TH SarabunPSK" pitchFamily="34" charset="-34"/>
              <a:cs typeface="TH SarabunPSK" pitchFamily="34" charset="-34"/>
            </a:rPr>
            <a:t>เช้า</a:t>
          </a:r>
          <a:r>
            <a:rPr lang="en-US" sz="1200" b="0">
              <a:latin typeface="TH SarabunPSK" pitchFamily="34" charset="-34"/>
              <a:cs typeface="TH SarabunPSK" pitchFamily="34" charset="-34"/>
            </a:rPr>
            <a:t>-</a:t>
          </a:r>
          <a:r>
            <a:rPr lang="th-TH" sz="1200" b="0">
              <a:latin typeface="TH SarabunPSK" pitchFamily="34" charset="-34"/>
              <a:cs typeface="TH SarabunPSK" pitchFamily="34" charset="-34"/>
            </a:rPr>
            <a:t>บ่าย</a:t>
          </a:r>
          <a:r>
            <a:rPr lang="en-US" sz="1200" b="0">
              <a:latin typeface="TH SarabunPSK" pitchFamily="34" charset="-34"/>
              <a:cs typeface="TH SarabunPSK" pitchFamily="34" charset="-34"/>
            </a:rPr>
            <a:t>,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/อาหารกลางวัน 330 คน ×</a:t>
          </a:r>
          <a:r>
            <a:rPr lang="en-US" sz="1200" b="0" baseline="0">
              <a:latin typeface="TH SarabunPSK" pitchFamily="34" charset="-34"/>
              <a:cs typeface="TH SarabunPSK" pitchFamily="34" charset="-34"/>
            </a:rPr>
            <a:t>120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บาท  </a:t>
          </a:r>
          <a:r>
            <a:rPr lang="en-US" sz="1200" b="0" baseline="0">
              <a:latin typeface="TH SarabunPSK" pitchFamily="34" charset="-34"/>
              <a:cs typeface="TH SarabunPSK" pitchFamily="34" charset="-34"/>
            </a:rPr>
            <a:t>=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39,600</a:t>
          </a:r>
          <a:r>
            <a:rPr lang="en-US" sz="1200" b="0" baseline="0"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บาท</a:t>
          </a:r>
          <a:br>
            <a:rPr lang="th-TH" sz="1200" b="0" baseline="0">
              <a:latin typeface="TH SarabunPSK" pitchFamily="34" charset="-34"/>
              <a:cs typeface="TH SarabunPSK" pitchFamily="34" charset="-34"/>
            </a:rPr>
          </a:br>
          <a:r>
            <a:rPr lang="th-TH" sz="1200" b="0" baseline="0">
              <a:latin typeface="TH SarabunPSK" pitchFamily="34" charset="-34"/>
              <a:cs typeface="TH SarabunPSK" pitchFamily="34" charset="-34"/>
            </a:rPr>
            <a:t>-ค่าวัสดุอุปกรณ์/ป้ายไวนิ้ล ในการจัดกิจกรรมฐานเรียนรู้ </a:t>
          </a:r>
          <a:r>
            <a:rPr lang="en-US" sz="1200" b="0" baseline="0">
              <a:latin typeface="TH SarabunPSK" pitchFamily="34" charset="-34"/>
              <a:cs typeface="TH SarabunPSK" pitchFamily="34" charset="-34"/>
            </a:rPr>
            <a:t>= 6,000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 บาท</a:t>
          </a:r>
        </a:p>
        <a:p>
          <a:pPr algn="l"/>
          <a:r>
            <a:rPr lang="th-TH" sz="1200" b="0" baseline="0">
              <a:latin typeface="TH SarabunPSK" pitchFamily="34" charset="-34"/>
              <a:cs typeface="TH SarabunPSK" pitchFamily="34" charset="-34"/>
            </a:rPr>
            <a:t>รวมเป็นเงิน </a:t>
          </a:r>
          <a:r>
            <a:rPr lang="th-TH" sz="1200" b="0" baseline="0">
              <a:solidFill>
                <a:schemeClr val="dk1"/>
              </a:solidFill>
              <a:latin typeface="TH SarabunPSK" pitchFamily="34" charset="-34"/>
              <a:ea typeface="+mn-ea"/>
              <a:cs typeface="TH SarabunPSK" pitchFamily="34" charset="-34"/>
            </a:rPr>
            <a:t>45,600 </a:t>
          </a:r>
          <a:r>
            <a:rPr lang="th-TH" sz="1200" b="0" baseline="0">
              <a:latin typeface="TH SarabunPSK" pitchFamily="34" charset="-34"/>
              <a:cs typeface="TH SarabunPSK" pitchFamily="34" charset="-34"/>
            </a:rPr>
            <a:t>บาท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200" b="0">
            <a:effectLst/>
            <a:latin typeface="TH SarabunPSK" pitchFamily="34" charset="-34"/>
            <a:cs typeface="TH SarabunPSK" pitchFamily="34" charset="-34"/>
          </a:endParaRPr>
        </a:p>
        <a:p>
          <a:pPr algn="l"/>
          <a:endParaRPr lang="th-TH" sz="1200" b="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"/>
  <sheetViews>
    <sheetView tabSelected="1" workbookViewId="0">
      <selection activeCell="F7" sqref="F7"/>
    </sheetView>
  </sheetViews>
  <sheetFormatPr defaultColWidth="9" defaultRowHeight="37.5" customHeight="1" x14ac:dyDescent="0.2"/>
  <cols>
    <col min="1" max="1" width="9" style="148"/>
    <col min="2" max="2" width="59.75" style="148" customWidth="1"/>
    <col min="3" max="10" width="9" style="148"/>
    <col min="11" max="11" width="16.625" style="148" customWidth="1"/>
    <col min="12" max="16384" width="9" style="148"/>
  </cols>
  <sheetData>
    <row r="1" spans="2:12" ht="37.5" customHeight="1" x14ac:dyDescent="0.2">
      <c r="B1" s="400" t="s">
        <v>1210</v>
      </c>
      <c r="C1" s="400"/>
      <c r="D1" s="400"/>
      <c r="E1" s="400"/>
      <c r="F1" s="400"/>
      <c r="G1" s="400"/>
      <c r="H1" s="400"/>
      <c r="I1" s="400"/>
      <c r="J1" s="400"/>
      <c r="K1" s="400"/>
    </row>
    <row r="2" spans="2:12" ht="37.5" customHeight="1" x14ac:dyDescent="0.2">
      <c r="B2" s="399" t="s">
        <v>1461</v>
      </c>
      <c r="C2" s="399"/>
      <c r="D2" s="399"/>
      <c r="E2" s="399"/>
      <c r="F2" s="399"/>
      <c r="G2" s="399"/>
      <c r="H2" s="399"/>
      <c r="I2" s="399"/>
      <c r="J2" s="399"/>
      <c r="K2" s="399"/>
      <c r="L2" s="149"/>
    </row>
    <row r="3" spans="2:12" ht="37.5" customHeight="1" x14ac:dyDescent="0.2">
      <c r="B3" s="399" t="s">
        <v>1462</v>
      </c>
      <c r="C3" s="399"/>
      <c r="D3" s="399"/>
      <c r="E3" s="399"/>
      <c r="F3" s="399"/>
      <c r="G3" s="399"/>
      <c r="H3" s="399"/>
      <c r="I3" s="399"/>
      <c r="J3" s="399"/>
      <c r="K3" s="399"/>
      <c r="L3" s="149"/>
    </row>
    <row r="4" spans="2:12" ht="37.5" customHeight="1" x14ac:dyDescent="0.2">
      <c r="B4" s="399" t="s">
        <v>1463</v>
      </c>
      <c r="C4" s="399"/>
      <c r="D4" s="399"/>
      <c r="E4" s="399"/>
      <c r="F4" s="399"/>
      <c r="G4" s="399"/>
      <c r="H4" s="399"/>
      <c r="I4" s="399"/>
      <c r="J4" s="399"/>
      <c r="K4" s="399"/>
      <c r="L4" s="149"/>
    </row>
    <row r="5" spans="2:12" ht="37.5" customHeight="1" x14ac:dyDescent="0.2">
      <c r="B5" s="399" t="s">
        <v>1464</v>
      </c>
      <c r="C5" s="399"/>
      <c r="D5" s="399"/>
      <c r="E5" s="399"/>
      <c r="F5" s="399"/>
      <c r="G5" s="399"/>
      <c r="H5" s="399"/>
      <c r="I5" s="399"/>
      <c r="J5" s="399"/>
      <c r="K5" s="399"/>
      <c r="L5" s="149"/>
    </row>
    <row r="6" spans="2:12" ht="37.5" customHeight="1" x14ac:dyDescent="0.2">
      <c r="B6" s="399" t="s">
        <v>1465</v>
      </c>
      <c r="C6" s="399"/>
      <c r="D6" s="399"/>
      <c r="E6" s="399"/>
      <c r="F6" s="399"/>
      <c r="G6" s="399"/>
      <c r="H6" s="399"/>
      <c r="I6" s="399"/>
      <c r="J6" s="399"/>
      <c r="K6" s="399"/>
      <c r="L6" s="399"/>
    </row>
  </sheetData>
  <mergeCells count="6">
    <mergeCell ref="B6:L6"/>
    <mergeCell ref="B1:K1"/>
    <mergeCell ref="B3:K3"/>
    <mergeCell ref="B2:K2"/>
    <mergeCell ref="B4:K4"/>
    <mergeCell ref="B5:K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zoomScale="89" zoomScaleNormal="89" workbookViewId="0">
      <selection activeCell="G150" sqref="G150"/>
    </sheetView>
  </sheetViews>
  <sheetFormatPr defaultColWidth="9" defaultRowHeight="24" x14ac:dyDescent="0.55000000000000004"/>
  <cols>
    <col min="1" max="1" width="5.5" style="61" customWidth="1"/>
    <col min="2" max="2" width="43.625" style="61" customWidth="1"/>
    <col min="3" max="3" width="32.125" style="65" customWidth="1"/>
    <col min="4" max="4" width="20.875" style="61" customWidth="1"/>
    <col min="5" max="5" width="24.125" style="61" customWidth="1"/>
    <col min="6" max="16384" width="9" style="61"/>
  </cols>
  <sheetData>
    <row r="1" spans="1:5" x14ac:dyDescent="0.55000000000000004">
      <c r="A1" s="404" t="s">
        <v>24</v>
      </c>
      <c r="B1" s="404"/>
      <c r="C1" s="404"/>
      <c r="D1" s="404"/>
      <c r="E1" s="404"/>
    </row>
    <row r="2" spans="1:5" x14ac:dyDescent="0.55000000000000004">
      <c r="A2" s="404" t="s">
        <v>792</v>
      </c>
      <c r="B2" s="404"/>
      <c r="C2" s="89"/>
      <c r="D2" s="90"/>
      <c r="E2" s="90"/>
    </row>
    <row r="3" spans="1:5" x14ac:dyDescent="0.55000000000000004">
      <c r="A3" s="90" t="s">
        <v>793</v>
      </c>
      <c r="B3" s="90"/>
      <c r="C3" s="89"/>
      <c r="D3" s="90"/>
      <c r="E3" s="90"/>
    </row>
    <row r="4" spans="1:5" x14ac:dyDescent="0.55000000000000004">
      <c r="A4" s="90" t="s">
        <v>25</v>
      </c>
      <c r="B4" s="90"/>
      <c r="C4" s="89"/>
      <c r="D4" s="90"/>
      <c r="E4" s="90"/>
    </row>
    <row r="5" spans="1:5" s="91" customFormat="1" x14ac:dyDescent="0.2">
      <c r="A5" s="11" t="s">
        <v>0</v>
      </c>
      <c r="B5" s="12" t="s">
        <v>26</v>
      </c>
      <c r="C5" s="405" t="s">
        <v>28</v>
      </c>
      <c r="D5" s="13" t="s">
        <v>29</v>
      </c>
      <c r="E5" s="13" t="s">
        <v>2</v>
      </c>
    </row>
    <row r="6" spans="1:5" s="91" customFormat="1" x14ac:dyDescent="0.2">
      <c r="A6" s="14"/>
      <c r="B6" s="15"/>
      <c r="C6" s="406"/>
      <c r="D6" s="16" t="s">
        <v>31</v>
      </c>
      <c r="E6" s="16" t="s">
        <v>32</v>
      </c>
    </row>
    <row r="7" spans="1:5" s="20" customFormat="1" ht="48" x14ac:dyDescent="0.2">
      <c r="A7" s="17">
        <v>1</v>
      </c>
      <c r="B7" s="18" t="s">
        <v>1425</v>
      </c>
      <c r="C7" s="8">
        <v>66730</v>
      </c>
      <c r="D7" s="19" t="s">
        <v>1287</v>
      </c>
      <c r="E7" s="18" t="s">
        <v>1224</v>
      </c>
    </row>
    <row r="8" spans="1:5" s="20" customFormat="1" ht="96" x14ac:dyDescent="0.2">
      <c r="A8" s="17">
        <v>2</v>
      </c>
      <c r="B8" s="18" t="s">
        <v>1426</v>
      </c>
      <c r="C8" s="8">
        <v>150000</v>
      </c>
      <c r="D8" s="21" t="s">
        <v>1288</v>
      </c>
      <c r="E8" s="18" t="s">
        <v>1225</v>
      </c>
    </row>
    <row r="9" spans="1:5" s="20" customFormat="1" ht="48" x14ac:dyDescent="0.2">
      <c r="A9" s="45">
        <v>3</v>
      </c>
      <c r="B9" s="22" t="s">
        <v>1427</v>
      </c>
      <c r="C9" s="8">
        <v>98400</v>
      </c>
      <c r="D9" s="19" t="s">
        <v>1289</v>
      </c>
      <c r="E9" s="18" t="s">
        <v>1253</v>
      </c>
    </row>
    <row r="10" spans="1:5" s="20" customFormat="1" ht="72.75" customHeight="1" x14ac:dyDescent="0.2">
      <c r="A10" s="45">
        <v>4</v>
      </c>
      <c r="B10" s="22" t="s">
        <v>1428</v>
      </c>
      <c r="C10" s="44">
        <v>233000</v>
      </c>
      <c r="D10" s="19" t="s">
        <v>1290</v>
      </c>
      <c r="E10" s="18" t="s">
        <v>1291</v>
      </c>
    </row>
    <row r="11" spans="1:5" s="20" customFormat="1" ht="48" x14ac:dyDescent="0.2">
      <c r="A11" s="45">
        <v>5</v>
      </c>
      <c r="B11" s="22" t="s">
        <v>1429</v>
      </c>
      <c r="C11" s="137">
        <v>46800</v>
      </c>
      <c r="D11" s="19" t="s">
        <v>1292</v>
      </c>
      <c r="E11" s="22" t="s">
        <v>1281</v>
      </c>
    </row>
    <row r="12" spans="1:5" s="20" customFormat="1" ht="72" x14ac:dyDescent="0.2">
      <c r="A12" s="45">
        <v>6</v>
      </c>
      <c r="B12" s="93" t="s">
        <v>1430</v>
      </c>
      <c r="C12" s="137">
        <v>65100</v>
      </c>
      <c r="D12" s="19" t="s">
        <v>1416</v>
      </c>
      <c r="E12" s="18" t="s">
        <v>1293</v>
      </c>
    </row>
    <row r="13" spans="1:5" s="20" customFormat="1" x14ac:dyDescent="0.2">
      <c r="A13" s="22"/>
      <c r="B13" s="3"/>
      <c r="C13" s="23"/>
      <c r="D13" s="22"/>
      <c r="E13" s="22"/>
    </row>
    <row r="14" spans="1:5" s="20" customFormat="1" ht="48" x14ac:dyDescent="0.2">
      <c r="A14" s="94">
        <v>7</v>
      </c>
      <c r="B14" s="24" t="s">
        <v>1431</v>
      </c>
      <c r="C14" s="25"/>
      <c r="D14" s="26"/>
      <c r="E14" s="27" t="s">
        <v>36</v>
      </c>
    </row>
    <row r="15" spans="1:5" s="20" customFormat="1" x14ac:dyDescent="0.2">
      <c r="A15" s="28"/>
      <c r="B15" s="29"/>
      <c r="C15" s="28"/>
      <c r="D15" s="27"/>
      <c r="E15" s="27" t="s">
        <v>54</v>
      </c>
    </row>
    <row r="16" spans="1:5" s="20" customFormat="1" x14ac:dyDescent="0.2">
      <c r="A16" s="28"/>
      <c r="B16" s="30"/>
      <c r="C16" s="28"/>
      <c r="D16" s="31"/>
      <c r="E16" s="27" t="s">
        <v>56</v>
      </c>
    </row>
    <row r="17" spans="1:5" s="20" customFormat="1" x14ac:dyDescent="0.2">
      <c r="A17" s="28"/>
      <c r="B17" s="30"/>
      <c r="C17" s="28"/>
      <c r="D17" s="31"/>
      <c r="E17" s="27" t="s">
        <v>59</v>
      </c>
    </row>
    <row r="18" spans="1:5" s="20" customFormat="1" ht="44.25" customHeight="1" x14ac:dyDescent="0.2">
      <c r="A18" s="26">
        <v>8</v>
      </c>
      <c r="B18" s="32" t="s">
        <v>1307</v>
      </c>
      <c r="C18" s="95">
        <v>86500</v>
      </c>
      <c r="D18" s="33" t="s">
        <v>1287</v>
      </c>
      <c r="E18" s="34" t="s">
        <v>36</v>
      </c>
    </row>
    <row r="19" spans="1:5" s="20" customFormat="1" x14ac:dyDescent="0.2">
      <c r="A19" s="28"/>
      <c r="B19" s="29" t="s">
        <v>1308</v>
      </c>
      <c r="C19" s="28"/>
      <c r="D19" s="35"/>
      <c r="E19" s="27" t="s">
        <v>38</v>
      </c>
    </row>
    <row r="20" spans="1:5" s="20" customFormat="1" x14ac:dyDescent="0.2">
      <c r="A20" s="28"/>
      <c r="B20" s="30"/>
      <c r="C20" s="28"/>
      <c r="D20" s="28"/>
      <c r="E20" s="27" t="s">
        <v>73</v>
      </c>
    </row>
    <row r="21" spans="1:5" s="20" customFormat="1" x14ac:dyDescent="0.2">
      <c r="A21" s="28"/>
      <c r="B21" s="30"/>
      <c r="C21" s="28"/>
      <c r="D21" s="31"/>
      <c r="E21" s="27" t="s">
        <v>77</v>
      </c>
    </row>
    <row r="22" spans="1:5" s="20" customFormat="1" ht="48.75" customHeight="1" x14ac:dyDescent="0.2">
      <c r="A22" s="28">
        <v>9</v>
      </c>
      <c r="B22" s="27" t="s">
        <v>1309</v>
      </c>
      <c r="C22" s="95">
        <v>33900</v>
      </c>
      <c r="D22" s="19" t="s">
        <v>1287</v>
      </c>
      <c r="E22" s="27" t="s">
        <v>36</v>
      </c>
    </row>
    <row r="23" spans="1:5" s="20" customFormat="1" x14ac:dyDescent="0.2">
      <c r="A23" s="28"/>
      <c r="B23" s="36" t="s">
        <v>1308</v>
      </c>
      <c r="C23" s="28"/>
      <c r="D23" s="27"/>
      <c r="E23" s="27" t="s">
        <v>38</v>
      </c>
    </row>
    <row r="24" spans="1:5" s="20" customFormat="1" x14ac:dyDescent="0.2">
      <c r="A24" s="28"/>
      <c r="B24" s="27"/>
      <c r="C24" s="28"/>
      <c r="D24" s="27"/>
      <c r="E24" s="27" t="s">
        <v>73</v>
      </c>
    </row>
    <row r="25" spans="1:5" s="20" customFormat="1" x14ac:dyDescent="0.2">
      <c r="A25" s="28"/>
      <c r="B25" s="27"/>
      <c r="C25" s="28"/>
      <c r="D25" s="27"/>
      <c r="E25" s="27" t="s">
        <v>77</v>
      </c>
    </row>
    <row r="26" spans="1:5" s="20" customFormat="1" ht="48" x14ac:dyDescent="0.2">
      <c r="A26" s="28">
        <v>10</v>
      </c>
      <c r="B26" s="27" t="s">
        <v>1316</v>
      </c>
      <c r="C26" s="35"/>
      <c r="D26" s="37"/>
      <c r="E26" s="27" t="s">
        <v>36</v>
      </c>
    </row>
    <row r="27" spans="1:5" s="20" customFormat="1" x14ac:dyDescent="0.2">
      <c r="A27" s="28"/>
      <c r="B27" s="36" t="s">
        <v>1308</v>
      </c>
      <c r="C27" s="28"/>
      <c r="D27" s="28"/>
      <c r="E27" s="27" t="s">
        <v>38</v>
      </c>
    </row>
    <row r="28" spans="1:5" s="20" customFormat="1" x14ac:dyDescent="0.2">
      <c r="A28" s="28"/>
      <c r="B28" s="27"/>
      <c r="C28" s="28"/>
      <c r="D28" s="27"/>
      <c r="E28" s="27" t="s">
        <v>143</v>
      </c>
    </row>
    <row r="29" spans="1:5" s="20" customFormat="1" x14ac:dyDescent="0.2">
      <c r="A29" s="28"/>
      <c r="B29" s="27"/>
      <c r="C29" s="28"/>
      <c r="D29" s="27"/>
      <c r="E29" s="27" t="s">
        <v>146</v>
      </c>
    </row>
    <row r="30" spans="1:5" s="20" customFormat="1" x14ac:dyDescent="0.2">
      <c r="A30" s="28"/>
      <c r="B30" s="27"/>
      <c r="C30" s="28"/>
      <c r="D30" s="27"/>
      <c r="E30" s="27" t="s">
        <v>313</v>
      </c>
    </row>
    <row r="31" spans="1:5" s="20" customFormat="1" x14ac:dyDescent="0.2">
      <c r="A31" s="28"/>
      <c r="B31" s="27"/>
      <c r="C31" s="28"/>
      <c r="D31" s="27"/>
      <c r="E31" s="27"/>
    </row>
    <row r="32" spans="1:5" s="20" customFormat="1" ht="55.5" customHeight="1" x14ac:dyDescent="0.2">
      <c r="A32" s="94">
        <v>11</v>
      </c>
      <c r="B32" s="24" t="s">
        <v>1317</v>
      </c>
      <c r="C32" s="95">
        <v>6240</v>
      </c>
      <c r="D32" s="19" t="s">
        <v>1287</v>
      </c>
      <c r="E32" s="27" t="s">
        <v>149</v>
      </c>
    </row>
    <row r="33" spans="1:5" s="20" customFormat="1" x14ac:dyDescent="0.2">
      <c r="A33" s="28"/>
      <c r="B33" s="36" t="s">
        <v>1308</v>
      </c>
      <c r="C33" s="28"/>
      <c r="D33" s="27"/>
      <c r="E33" s="27" t="s">
        <v>38</v>
      </c>
    </row>
    <row r="34" spans="1:5" s="20" customFormat="1" x14ac:dyDescent="0.2">
      <c r="A34" s="28"/>
      <c r="B34" s="30"/>
      <c r="C34" s="28"/>
      <c r="D34" s="27"/>
      <c r="E34" s="27" t="s">
        <v>150</v>
      </c>
    </row>
    <row r="35" spans="1:5" s="20" customFormat="1" x14ac:dyDescent="0.2">
      <c r="A35" s="38"/>
      <c r="B35" s="39"/>
      <c r="C35" s="23"/>
      <c r="D35" s="40"/>
      <c r="E35" s="41"/>
    </row>
    <row r="36" spans="1:5" s="20" customFormat="1" ht="54.75" customHeight="1" x14ac:dyDescent="0.2">
      <c r="A36" s="94">
        <v>12</v>
      </c>
      <c r="B36" s="30" t="s">
        <v>1321</v>
      </c>
      <c r="C36" s="96">
        <v>26400</v>
      </c>
      <c r="D36" s="19" t="s">
        <v>1287</v>
      </c>
      <c r="E36" s="27" t="s">
        <v>36</v>
      </c>
    </row>
    <row r="37" spans="1:5" s="20" customFormat="1" x14ac:dyDescent="0.2">
      <c r="A37" s="26"/>
      <c r="B37" s="29" t="s">
        <v>1308</v>
      </c>
      <c r="C37" s="35"/>
      <c r="D37" s="26"/>
      <c r="E37" s="27" t="s">
        <v>38</v>
      </c>
    </row>
    <row r="38" spans="1:5" s="20" customFormat="1" ht="31.5" customHeight="1" x14ac:dyDescent="0.2">
      <c r="A38" s="28"/>
      <c r="B38" s="30"/>
      <c r="C38" s="28"/>
      <c r="D38" s="27"/>
      <c r="E38" s="27" t="s">
        <v>321</v>
      </c>
    </row>
    <row r="39" spans="1:5" s="20" customFormat="1" x14ac:dyDescent="0.2">
      <c r="A39" s="28"/>
      <c r="B39" s="30"/>
      <c r="C39" s="28"/>
      <c r="D39" s="27"/>
      <c r="E39" s="27" t="s">
        <v>323</v>
      </c>
    </row>
    <row r="40" spans="1:5" s="20" customFormat="1" ht="42" customHeight="1" x14ac:dyDescent="0.2">
      <c r="A40" s="94">
        <v>13</v>
      </c>
      <c r="B40" s="24" t="s">
        <v>1325</v>
      </c>
      <c r="C40" s="97">
        <v>39310</v>
      </c>
      <c r="D40" s="19" t="s">
        <v>1287</v>
      </c>
      <c r="E40" s="42" t="s">
        <v>36</v>
      </c>
    </row>
    <row r="41" spans="1:5" s="20" customFormat="1" x14ac:dyDescent="0.2">
      <c r="A41" s="28"/>
      <c r="B41" s="30" t="s">
        <v>169</v>
      </c>
      <c r="C41" s="28"/>
      <c r="D41" s="43"/>
      <c r="E41" s="27" t="s">
        <v>38</v>
      </c>
    </row>
    <row r="42" spans="1:5" s="20" customFormat="1" x14ac:dyDescent="0.2">
      <c r="A42" s="28"/>
      <c r="B42" s="29" t="s">
        <v>1308</v>
      </c>
      <c r="C42" s="28"/>
      <c r="D42" s="43"/>
      <c r="E42" s="27" t="s">
        <v>143</v>
      </c>
    </row>
    <row r="43" spans="1:5" s="20" customFormat="1" ht="33" customHeight="1" x14ac:dyDescent="0.2">
      <c r="A43" s="28"/>
      <c r="B43" s="30"/>
      <c r="C43" s="28"/>
      <c r="D43" s="31"/>
      <c r="E43" s="27" t="s">
        <v>151</v>
      </c>
    </row>
    <row r="44" spans="1:5" s="20" customFormat="1" ht="45" customHeight="1" x14ac:dyDescent="0.2">
      <c r="A44" s="28">
        <v>14</v>
      </c>
      <c r="B44" s="42" t="s">
        <v>1306</v>
      </c>
      <c r="C44" s="98">
        <v>31636</v>
      </c>
      <c r="D44" s="19" t="s">
        <v>1287</v>
      </c>
      <c r="E44" s="27" t="s">
        <v>36</v>
      </c>
    </row>
    <row r="45" spans="1:5" s="20" customFormat="1" x14ac:dyDescent="0.2">
      <c r="A45" s="28"/>
      <c r="B45" s="29" t="s">
        <v>1308</v>
      </c>
      <c r="C45" s="28"/>
      <c r="D45" s="27"/>
      <c r="E45" s="27" t="s">
        <v>218</v>
      </c>
    </row>
    <row r="46" spans="1:5" s="20" customFormat="1" x14ac:dyDescent="0.2">
      <c r="A46" s="28"/>
      <c r="B46" s="27"/>
      <c r="C46" s="28"/>
      <c r="D46" s="27"/>
      <c r="E46" s="27" t="s">
        <v>39</v>
      </c>
    </row>
    <row r="47" spans="1:5" s="20" customFormat="1" ht="30.75" customHeight="1" x14ac:dyDescent="0.2">
      <c r="A47" s="28"/>
      <c r="B47" s="27"/>
      <c r="C47" s="28"/>
      <c r="D47" s="27"/>
      <c r="E47" s="27" t="s">
        <v>226</v>
      </c>
    </row>
    <row r="48" spans="1:5" s="20" customFormat="1" ht="96" x14ac:dyDescent="0.2">
      <c r="A48" s="45">
        <v>15</v>
      </c>
      <c r="B48" s="22" t="s">
        <v>1432</v>
      </c>
      <c r="C48" s="44">
        <v>13400</v>
      </c>
      <c r="D48" s="19" t="s">
        <v>1292</v>
      </c>
      <c r="E48" s="45" t="s">
        <v>7</v>
      </c>
    </row>
    <row r="49" spans="1:5" s="20" customFormat="1" ht="72" x14ac:dyDescent="0.2">
      <c r="A49" s="45">
        <v>16</v>
      </c>
      <c r="B49" s="22" t="s">
        <v>9</v>
      </c>
      <c r="C49" s="44">
        <v>127380</v>
      </c>
      <c r="D49" s="46" t="s">
        <v>1287</v>
      </c>
      <c r="E49" s="22" t="s">
        <v>12</v>
      </c>
    </row>
    <row r="50" spans="1:5" s="20" customFormat="1" x14ac:dyDescent="0.2">
      <c r="A50" s="22"/>
      <c r="B50" s="29" t="s">
        <v>1326</v>
      </c>
      <c r="C50" s="45"/>
      <c r="D50" s="22"/>
      <c r="E50" s="22"/>
    </row>
    <row r="51" spans="1:5" s="20" customFormat="1" ht="48" x14ac:dyDescent="0.2">
      <c r="A51" s="26">
        <v>17</v>
      </c>
      <c r="B51" s="34" t="s">
        <v>1301</v>
      </c>
      <c r="C51" s="47">
        <v>49200</v>
      </c>
      <c r="D51" s="46" t="s">
        <v>1287</v>
      </c>
      <c r="E51" s="34" t="s">
        <v>1300</v>
      </c>
    </row>
    <row r="52" spans="1:5" s="20" customFormat="1" x14ac:dyDescent="0.2">
      <c r="A52" s="28"/>
      <c r="B52" s="36" t="s">
        <v>1308</v>
      </c>
      <c r="C52" s="48"/>
      <c r="D52" s="27"/>
      <c r="E52" s="27"/>
    </row>
    <row r="53" spans="1:5" s="20" customFormat="1" ht="48" x14ac:dyDescent="0.2">
      <c r="A53" s="28">
        <v>18</v>
      </c>
      <c r="B53" s="27" t="s">
        <v>1302</v>
      </c>
      <c r="C53" s="47">
        <v>49600</v>
      </c>
      <c r="D53" s="19" t="s">
        <v>1287</v>
      </c>
      <c r="E53" s="27" t="s">
        <v>1300</v>
      </c>
    </row>
    <row r="54" spans="1:5" s="20" customFormat="1" ht="48" customHeight="1" x14ac:dyDescent="0.2">
      <c r="A54" s="28"/>
      <c r="B54" s="36" t="s">
        <v>1308</v>
      </c>
      <c r="C54" s="48"/>
      <c r="D54" s="27"/>
      <c r="E54" s="27"/>
    </row>
    <row r="55" spans="1:5" s="20" customFormat="1" ht="48" x14ac:dyDescent="0.2">
      <c r="A55" s="26">
        <v>19</v>
      </c>
      <c r="B55" s="34" t="s">
        <v>1360</v>
      </c>
      <c r="C55" s="35">
        <v>24400</v>
      </c>
      <c r="D55" s="19" t="s">
        <v>1287</v>
      </c>
      <c r="E55" s="34" t="s">
        <v>400</v>
      </c>
    </row>
    <row r="56" spans="1:5" s="20" customFormat="1" x14ac:dyDescent="0.2">
      <c r="A56" s="28"/>
      <c r="B56" s="36" t="s">
        <v>1327</v>
      </c>
      <c r="C56" s="28"/>
      <c r="D56" s="27"/>
      <c r="E56" s="49"/>
    </row>
    <row r="57" spans="1:5" s="20" customFormat="1" ht="48" x14ac:dyDescent="0.2">
      <c r="A57" s="2">
        <v>20</v>
      </c>
      <c r="B57" s="50" t="s">
        <v>1328</v>
      </c>
      <c r="C57" s="99">
        <v>53952</v>
      </c>
      <c r="D57" s="51" t="s">
        <v>1287</v>
      </c>
      <c r="E57" s="52" t="s">
        <v>1335</v>
      </c>
    </row>
    <row r="58" spans="1:5" s="20" customFormat="1" x14ac:dyDescent="0.2">
      <c r="A58" s="2"/>
      <c r="B58" s="53" t="s">
        <v>1308</v>
      </c>
      <c r="C58" s="54"/>
      <c r="D58" s="55"/>
      <c r="E58" s="55"/>
    </row>
    <row r="59" spans="1:5" s="4" customFormat="1" ht="48" x14ac:dyDescent="0.2">
      <c r="A59" s="2">
        <v>21</v>
      </c>
      <c r="B59" s="3" t="s">
        <v>1417</v>
      </c>
      <c r="C59" s="8">
        <v>116060</v>
      </c>
      <c r="D59" s="51" t="s">
        <v>1287</v>
      </c>
      <c r="E59" s="3" t="s">
        <v>449</v>
      </c>
    </row>
    <row r="60" spans="1:5" s="20" customFormat="1" ht="48" x14ac:dyDescent="0.2">
      <c r="A60" s="100">
        <v>22</v>
      </c>
      <c r="B60" s="56" t="s">
        <v>1433</v>
      </c>
      <c r="C60" s="101">
        <v>499372</v>
      </c>
      <c r="D60" s="51" t="s">
        <v>1287</v>
      </c>
      <c r="E60" s="56" t="s">
        <v>1418</v>
      </c>
    </row>
    <row r="61" spans="1:5" s="20" customFormat="1" ht="85.5" customHeight="1" x14ac:dyDescent="0.2">
      <c r="A61" s="102">
        <v>23</v>
      </c>
      <c r="B61" s="57" t="s">
        <v>1434</v>
      </c>
      <c r="C61" s="101">
        <v>228680</v>
      </c>
      <c r="D61" s="51" t="s">
        <v>1287</v>
      </c>
      <c r="E61" s="56" t="s">
        <v>1418</v>
      </c>
    </row>
    <row r="62" spans="1:5" s="20" customFormat="1" ht="48" x14ac:dyDescent="0.2">
      <c r="A62" s="103">
        <v>24</v>
      </c>
      <c r="B62" s="22" t="s">
        <v>1435</v>
      </c>
      <c r="C62" s="58">
        <v>42100</v>
      </c>
      <c r="D62" s="51" t="s">
        <v>1287</v>
      </c>
      <c r="E62" s="45" t="s">
        <v>497</v>
      </c>
    </row>
    <row r="63" spans="1:5" s="20" customFormat="1" x14ac:dyDescent="0.2">
      <c r="A63" s="104">
        <v>25</v>
      </c>
      <c r="B63" s="27" t="s">
        <v>638</v>
      </c>
      <c r="C63" s="28"/>
      <c r="D63" s="28" t="s">
        <v>642</v>
      </c>
      <c r="E63" s="27" t="s">
        <v>631</v>
      </c>
    </row>
    <row r="64" spans="1:5" s="20" customFormat="1" x14ac:dyDescent="0.2">
      <c r="A64" s="105"/>
      <c r="B64" s="27" t="s">
        <v>1436</v>
      </c>
      <c r="C64" s="28"/>
      <c r="D64" s="28"/>
      <c r="E64" s="27"/>
    </row>
    <row r="65" spans="1:5" s="20" customFormat="1" x14ac:dyDescent="0.2">
      <c r="A65" s="27"/>
      <c r="B65" s="27"/>
      <c r="C65" s="28"/>
      <c r="D65" s="27"/>
      <c r="E65" s="27"/>
    </row>
    <row r="66" spans="1:5" ht="23.25" customHeight="1" x14ac:dyDescent="0.55000000000000004">
      <c r="A66" s="106">
        <v>26</v>
      </c>
      <c r="B66" s="59" t="s">
        <v>794</v>
      </c>
      <c r="C66" s="60">
        <v>15000</v>
      </c>
      <c r="D66" s="401" t="s">
        <v>1292</v>
      </c>
      <c r="E66" s="59" t="s">
        <v>799</v>
      </c>
    </row>
    <row r="67" spans="1:5" ht="28.5" customHeight="1" x14ac:dyDescent="0.55000000000000004">
      <c r="A67" s="107"/>
      <c r="B67" s="62" t="s">
        <v>800</v>
      </c>
      <c r="C67" s="63"/>
      <c r="D67" s="402"/>
      <c r="E67" s="64" t="s">
        <v>805</v>
      </c>
    </row>
    <row r="68" spans="1:5" ht="28.5" customHeight="1" x14ac:dyDescent="0.55000000000000004">
      <c r="A68" s="107"/>
      <c r="B68" s="108" t="s">
        <v>1343</v>
      </c>
      <c r="C68" s="109"/>
      <c r="D68" s="403"/>
      <c r="E68" s="64"/>
    </row>
    <row r="69" spans="1:5" ht="28.5" customHeight="1" x14ac:dyDescent="0.55000000000000004">
      <c r="A69" s="66">
        <v>27</v>
      </c>
      <c r="B69" s="62" t="s">
        <v>817</v>
      </c>
      <c r="C69" s="110">
        <v>10800</v>
      </c>
      <c r="D69" s="401" t="s">
        <v>1292</v>
      </c>
      <c r="E69" s="59" t="s">
        <v>799</v>
      </c>
    </row>
    <row r="70" spans="1:5" ht="28.5" customHeight="1" x14ac:dyDescent="0.55000000000000004">
      <c r="A70" s="66"/>
      <c r="B70" s="62" t="s">
        <v>822</v>
      </c>
      <c r="C70" s="63"/>
      <c r="D70" s="402"/>
      <c r="E70" s="64" t="s">
        <v>826</v>
      </c>
    </row>
    <row r="71" spans="1:5" ht="28.5" customHeight="1" x14ac:dyDescent="0.55000000000000004">
      <c r="A71" s="66"/>
      <c r="B71" s="64" t="s">
        <v>1437</v>
      </c>
      <c r="D71" s="403"/>
      <c r="E71" s="64" t="s">
        <v>830</v>
      </c>
    </row>
    <row r="72" spans="1:5" ht="28.5" customHeight="1" x14ac:dyDescent="0.55000000000000004">
      <c r="A72" s="66"/>
      <c r="B72" s="67"/>
      <c r="C72" s="6"/>
      <c r="D72" s="64"/>
      <c r="E72" s="64"/>
    </row>
    <row r="73" spans="1:5" ht="28.5" customHeight="1" x14ac:dyDescent="0.55000000000000004">
      <c r="A73" s="65">
        <v>28</v>
      </c>
      <c r="B73" s="68" t="s">
        <v>834</v>
      </c>
      <c r="C73" s="111">
        <v>35000</v>
      </c>
      <c r="D73" s="402" t="s">
        <v>1292</v>
      </c>
      <c r="E73" s="69" t="s">
        <v>799</v>
      </c>
    </row>
    <row r="74" spans="1:5" ht="28.5" customHeight="1" x14ac:dyDescent="0.55000000000000004">
      <c r="A74" s="66"/>
      <c r="B74" s="64" t="s">
        <v>838</v>
      </c>
      <c r="C74" s="63"/>
      <c r="D74" s="402"/>
      <c r="E74" s="64" t="s">
        <v>805</v>
      </c>
    </row>
    <row r="75" spans="1:5" ht="28.5" customHeight="1" x14ac:dyDescent="0.55000000000000004">
      <c r="A75" s="63"/>
      <c r="B75" s="64" t="s">
        <v>1438</v>
      </c>
      <c r="C75" s="112"/>
      <c r="D75" s="403"/>
      <c r="E75" s="64"/>
    </row>
    <row r="76" spans="1:5" ht="28.5" customHeight="1" x14ac:dyDescent="0.55000000000000004">
      <c r="A76" s="6">
        <v>29</v>
      </c>
      <c r="B76" s="70" t="s">
        <v>849</v>
      </c>
      <c r="D76" s="112" t="s">
        <v>34</v>
      </c>
      <c r="E76" s="59" t="s">
        <v>853</v>
      </c>
    </row>
    <row r="77" spans="1:5" ht="28.5" customHeight="1" x14ac:dyDescent="0.55000000000000004">
      <c r="A77" s="70"/>
      <c r="B77" s="70" t="s">
        <v>854</v>
      </c>
      <c r="C77" s="6"/>
      <c r="D77" s="70"/>
      <c r="E77" s="64" t="s">
        <v>805</v>
      </c>
    </row>
    <row r="78" spans="1:5" ht="28.5" customHeight="1" x14ac:dyDescent="0.55000000000000004">
      <c r="A78" s="70"/>
      <c r="B78" s="70" t="s">
        <v>858</v>
      </c>
      <c r="C78" s="6"/>
      <c r="D78" s="70"/>
      <c r="E78" s="70" t="s">
        <v>861</v>
      </c>
    </row>
    <row r="79" spans="1:5" ht="28.5" customHeight="1" x14ac:dyDescent="0.55000000000000004">
      <c r="A79" s="70"/>
      <c r="B79" s="71" t="s">
        <v>1347</v>
      </c>
      <c r="C79" s="6"/>
      <c r="D79" s="70"/>
      <c r="E79" s="70"/>
    </row>
    <row r="80" spans="1:5" ht="28.5" customHeight="1" x14ac:dyDescent="0.55000000000000004">
      <c r="A80" s="6">
        <v>30</v>
      </c>
      <c r="B80" s="72" t="s">
        <v>863</v>
      </c>
      <c r="D80" s="60" t="s">
        <v>34</v>
      </c>
      <c r="E80" s="59" t="s">
        <v>799</v>
      </c>
    </row>
    <row r="81" spans="1:5" ht="28.5" customHeight="1" x14ac:dyDescent="0.55000000000000004">
      <c r="A81" s="70"/>
      <c r="B81" s="72" t="s">
        <v>867</v>
      </c>
      <c r="C81" s="6"/>
      <c r="D81" s="70"/>
      <c r="E81" s="64" t="s">
        <v>805</v>
      </c>
    </row>
    <row r="82" spans="1:5" ht="28.5" customHeight="1" x14ac:dyDescent="0.55000000000000004">
      <c r="A82" s="70"/>
      <c r="B82" s="71" t="s">
        <v>1348</v>
      </c>
      <c r="C82" s="6"/>
      <c r="D82" s="70"/>
      <c r="E82" s="70"/>
    </row>
    <row r="83" spans="1:5" ht="28.5" customHeight="1" x14ac:dyDescent="0.55000000000000004">
      <c r="A83" s="6">
        <v>31</v>
      </c>
      <c r="B83" s="3" t="s">
        <v>874</v>
      </c>
      <c r="C83" s="113">
        <v>18500</v>
      </c>
      <c r="D83" s="401" t="s">
        <v>1287</v>
      </c>
      <c r="E83" s="3" t="s">
        <v>879</v>
      </c>
    </row>
    <row r="84" spans="1:5" ht="28.5" customHeight="1" x14ac:dyDescent="0.55000000000000004">
      <c r="A84" s="70"/>
      <c r="B84" s="3" t="s">
        <v>880</v>
      </c>
      <c r="C84" s="73"/>
      <c r="D84" s="402"/>
      <c r="E84" s="3" t="s">
        <v>885</v>
      </c>
    </row>
    <row r="85" spans="1:5" ht="28.5" customHeight="1" x14ac:dyDescent="0.55000000000000004">
      <c r="A85" s="70"/>
      <c r="B85" s="3" t="s">
        <v>886</v>
      </c>
      <c r="C85" s="73"/>
      <c r="D85" s="403"/>
      <c r="E85" s="3" t="s">
        <v>891</v>
      </c>
    </row>
    <row r="86" spans="1:5" ht="28.5" customHeight="1" x14ac:dyDescent="0.55000000000000004">
      <c r="A86" s="6"/>
      <c r="B86" s="3" t="s">
        <v>1439</v>
      </c>
      <c r="C86" s="73"/>
      <c r="D86" s="70"/>
      <c r="E86" s="3" t="s">
        <v>896</v>
      </c>
    </row>
    <row r="87" spans="1:5" ht="28.5" customHeight="1" x14ac:dyDescent="0.55000000000000004">
      <c r="A87" s="70"/>
      <c r="B87" s="71"/>
      <c r="C87" s="73"/>
      <c r="D87" s="63"/>
      <c r="E87" s="64" t="s">
        <v>901</v>
      </c>
    </row>
    <row r="88" spans="1:5" ht="28.5" customHeight="1" x14ac:dyDescent="0.55000000000000004">
      <c r="A88" s="6">
        <v>32</v>
      </c>
      <c r="B88" s="3" t="s">
        <v>1353</v>
      </c>
      <c r="C88" s="114">
        <v>15000</v>
      </c>
      <c r="D88" s="401" t="s">
        <v>1287</v>
      </c>
      <c r="E88" s="3" t="s">
        <v>919</v>
      </c>
    </row>
    <row r="89" spans="1:5" ht="28.5" customHeight="1" x14ac:dyDescent="0.55000000000000004">
      <c r="A89" s="70"/>
      <c r="B89" s="3" t="s">
        <v>1354</v>
      </c>
      <c r="C89" s="73"/>
      <c r="D89" s="402"/>
      <c r="E89" s="3" t="s">
        <v>924</v>
      </c>
    </row>
    <row r="90" spans="1:5" ht="28.5" customHeight="1" x14ac:dyDescent="0.55000000000000004">
      <c r="A90" s="70"/>
      <c r="B90" s="74" t="s">
        <v>1350</v>
      </c>
      <c r="C90" s="73"/>
      <c r="D90" s="403"/>
      <c r="E90" s="3" t="s">
        <v>929</v>
      </c>
    </row>
    <row r="91" spans="1:5" ht="28.5" customHeight="1" x14ac:dyDescent="0.55000000000000004">
      <c r="A91" s="70"/>
      <c r="C91" s="73"/>
      <c r="D91" s="70"/>
      <c r="E91" s="3" t="s">
        <v>933</v>
      </c>
    </row>
    <row r="92" spans="1:5" ht="28.5" customHeight="1" x14ac:dyDescent="0.55000000000000004">
      <c r="A92" s="70"/>
      <c r="B92" s="70"/>
      <c r="C92" s="73"/>
      <c r="D92" s="70"/>
      <c r="E92" s="70" t="s">
        <v>936</v>
      </c>
    </row>
    <row r="93" spans="1:5" ht="28.5" customHeight="1" x14ac:dyDescent="0.55000000000000004">
      <c r="A93" s="6">
        <v>33</v>
      </c>
      <c r="B93" s="75" t="s">
        <v>1355</v>
      </c>
      <c r="C93" s="115">
        <v>22500</v>
      </c>
      <c r="D93" s="401" t="s">
        <v>1287</v>
      </c>
      <c r="E93" s="75" t="s">
        <v>853</v>
      </c>
    </row>
    <row r="94" spans="1:5" ht="28.5" customHeight="1" x14ac:dyDescent="0.55000000000000004">
      <c r="A94" s="70"/>
      <c r="B94" s="75" t="s">
        <v>1356</v>
      </c>
      <c r="C94" s="76"/>
      <c r="D94" s="402"/>
      <c r="E94" s="70" t="s">
        <v>955</v>
      </c>
    </row>
    <row r="95" spans="1:5" ht="28.5" customHeight="1" x14ac:dyDescent="0.55000000000000004">
      <c r="A95" s="70"/>
      <c r="B95" s="75" t="s">
        <v>964</v>
      </c>
      <c r="C95" s="77"/>
      <c r="D95" s="403"/>
      <c r="E95" s="75" t="s">
        <v>960</v>
      </c>
    </row>
    <row r="96" spans="1:5" ht="28.5" customHeight="1" x14ac:dyDescent="0.55000000000000004">
      <c r="A96" s="70"/>
      <c r="B96" s="78" t="s">
        <v>1351</v>
      </c>
      <c r="C96" s="77"/>
      <c r="D96" s="70"/>
      <c r="E96" s="75" t="s">
        <v>963</v>
      </c>
    </row>
    <row r="97" spans="1:7" ht="28.5" customHeight="1" x14ac:dyDescent="0.55000000000000004">
      <c r="A97" s="70"/>
      <c r="B97" s="75"/>
      <c r="C97" s="77"/>
      <c r="D97" s="70"/>
      <c r="E97" s="70" t="s">
        <v>969</v>
      </c>
    </row>
    <row r="98" spans="1:7" ht="28.5" customHeight="1" x14ac:dyDescent="0.55000000000000004">
      <c r="A98" s="6">
        <v>34</v>
      </c>
      <c r="B98" s="75" t="s">
        <v>1357</v>
      </c>
      <c r="C98" s="116">
        <v>5400</v>
      </c>
      <c r="D98" s="401" t="s">
        <v>1287</v>
      </c>
      <c r="E98" s="75" t="s">
        <v>1000</v>
      </c>
    </row>
    <row r="99" spans="1:7" ht="28.5" customHeight="1" x14ac:dyDescent="0.55000000000000004">
      <c r="A99" s="70"/>
      <c r="B99" s="75" t="s">
        <v>1358</v>
      </c>
      <c r="C99" s="79"/>
      <c r="D99" s="402"/>
      <c r="E99" s="70" t="s">
        <v>955</v>
      </c>
    </row>
    <row r="100" spans="1:7" ht="28.5" customHeight="1" x14ac:dyDescent="0.55000000000000004">
      <c r="A100" s="70"/>
      <c r="B100" s="71" t="s">
        <v>1352</v>
      </c>
      <c r="C100" s="79"/>
      <c r="D100" s="403"/>
      <c r="E100" s="75" t="s">
        <v>1008</v>
      </c>
    </row>
    <row r="101" spans="1:7" ht="28.5" customHeight="1" x14ac:dyDescent="0.55000000000000004">
      <c r="A101" s="70"/>
      <c r="B101" s="70"/>
      <c r="C101" s="79"/>
      <c r="D101" s="70"/>
      <c r="E101" s="75" t="s">
        <v>1003</v>
      </c>
    </row>
    <row r="102" spans="1:7" ht="28.5" customHeight="1" x14ac:dyDescent="0.55000000000000004">
      <c r="A102" s="70"/>
      <c r="B102" s="70"/>
      <c r="C102" s="79"/>
      <c r="D102" s="70"/>
      <c r="E102" s="75" t="s">
        <v>1017</v>
      </c>
    </row>
    <row r="103" spans="1:7" ht="28.5" customHeight="1" x14ac:dyDescent="0.55000000000000004">
      <c r="A103" s="70"/>
      <c r="B103" s="70"/>
      <c r="C103" s="79"/>
      <c r="D103" s="70"/>
      <c r="E103" s="75" t="s">
        <v>1021</v>
      </c>
    </row>
    <row r="104" spans="1:7" ht="28.5" customHeight="1" x14ac:dyDescent="0.55000000000000004">
      <c r="A104" s="6">
        <v>35</v>
      </c>
      <c r="B104" s="80" t="s">
        <v>1044</v>
      </c>
      <c r="C104" s="110">
        <v>17450</v>
      </c>
      <c r="D104" s="401" t="s">
        <v>1287</v>
      </c>
      <c r="E104" s="64" t="s">
        <v>879</v>
      </c>
    </row>
    <row r="105" spans="1:7" ht="28.5" customHeight="1" x14ac:dyDescent="0.55000000000000004">
      <c r="A105" s="70"/>
      <c r="B105" s="81" t="s">
        <v>1049</v>
      </c>
      <c r="C105" s="63"/>
      <c r="D105" s="402"/>
      <c r="E105" s="64" t="s">
        <v>1054</v>
      </c>
    </row>
    <row r="106" spans="1:7" ht="28.5" customHeight="1" x14ac:dyDescent="0.55000000000000004">
      <c r="A106" s="70"/>
      <c r="B106" s="82" t="s">
        <v>1440</v>
      </c>
      <c r="C106" s="112"/>
      <c r="D106" s="403"/>
      <c r="E106" s="70"/>
    </row>
    <row r="107" spans="1:7" ht="28.5" customHeight="1" x14ac:dyDescent="0.55000000000000004">
      <c r="A107" s="6">
        <v>36</v>
      </c>
      <c r="B107" s="64" t="s">
        <v>1090</v>
      </c>
      <c r="C107" s="110">
        <v>28650</v>
      </c>
      <c r="D107" s="401" t="s">
        <v>1287</v>
      </c>
      <c r="E107" s="64" t="s">
        <v>879</v>
      </c>
      <c r="G107" s="83"/>
    </row>
    <row r="108" spans="1:7" ht="28.5" customHeight="1" x14ac:dyDescent="0.55000000000000004">
      <c r="A108" s="70"/>
      <c r="B108" s="64" t="s">
        <v>1095</v>
      </c>
      <c r="C108" s="6"/>
      <c r="D108" s="402"/>
      <c r="E108" s="70" t="s">
        <v>1100</v>
      </c>
      <c r="G108" s="83"/>
    </row>
    <row r="109" spans="1:7" ht="28.5" customHeight="1" x14ac:dyDescent="0.55000000000000004">
      <c r="A109" s="70"/>
      <c r="B109" s="64" t="s">
        <v>1101</v>
      </c>
      <c r="C109" s="109"/>
      <c r="D109" s="403"/>
      <c r="E109" s="70" t="s">
        <v>1106</v>
      </c>
      <c r="G109" s="83"/>
    </row>
    <row r="110" spans="1:7" ht="28.5" customHeight="1" x14ac:dyDescent="0.55000000000000004">
      <c r="A110" s="70"/>
      <c r="B110" s="71" t="s">
        <v>1308</v>
      </c>
      <c r="C110" s="6"/>
      <c r="D110" s="70"/>
      <c r="E110" s="70"/>
      <c r="G110" s="83"/>
    </row>
    <row r="111" spans="1:7" ht="28.5" customHeight="1" x14ac:dyDescent="0.55000000000000004">
      <c r="A111" s="6">
        <v>37</v>
      </c>
      <c r="B111" s="117" t="s">
        <v>1146</v>
      </c>
      <c r="C111" s="110">
        <v>18600</v>
      </c>
      <c r="D111" s="401" t="s">
        <v>1287</v>
      </c>
      <c r="E111" s="70" t="s">
        <v>1150</v>
      </c>
    </row>
    <row r="112" spans="1:7" ht="28.5" customHeight="1" x14ac:dyDescent="0.55000000000000004">
      <c r="A112" s="70"/>
      <c r="B112" s="84" t="s">
        <v>1151</v>
      </c>
      <c r="C112" s="6"/>
      <c r="D112" s="402"/>
      <c r="E112" s="70" t="s">
        <v>1156</v>
      </c>
    </row>
    <row r="113" spans="1:5" ht="28.5" customHeight="1" x14ac:dyDescent="0.55000000000000004">
      <c r="A113" s="70"/>
      <c r="B113" s="85" t="s">
        <v>1308</v>
      </c>
      <c r="C113" s="6"/>
      <c r="D113" s="403"/>
      <c r="E113" s="70" t="s">
        <v>953</v>
      </c>
    </row>
    <row r="114" spans="1:5" x14ac:dyDescent="0.55000000000000004">
      <c r="A114" s="118">
        <v>38</v>
      </c>
      <c r="B114" s="119" t="s">
        <v>524</v>
      </c>
      <c r="C114" s="120">
        <v>48900</v>
      </c>
      <c r="D114" s="401" t="s">
        <v>1287</v>
      </c>
      <c r="E114" s="121" t="s">
        <v>528</v>
      </c>
    </row>
    <row r="115" spans="1:5" x14ac:dyDescent="0.55000000000000004">
      <c r="A115" s="5"/>
      <c r="B115" s="122" t="s">
        <v>529</v>
      </c>
      <c r="C115" s="123"/>
      <c r="D115" s="402"/>
      <c r="E115" s="123" t="s">
        <v>537</v>
      </c>
    </row>
    <row r="116" spans="1:5" x14ac:dyDescent="0.55000000000000004">
      <c r="A116" s="5"/>
      <c r="B116" s="122" t="s">
        <v>533</v>
      </c>
      <c r="C116" s="123"/>
      <c r="D116" s="403"/>
      <c r="E116" s="123" t="s">
        <v>1363</v>
      </c>
    </row>
    <row r="117" spans="1:5" x14ac:dyDescent="0.55000000000000004">
      <c r="A117" s="5"/>
      <c r="B117" s="124" t="s">
        <v>1362</v>
      </c>
      <c r="C117" s="123"/>
      <c r="D117" s="5"/>
      <c r="E117" s="123" t="s">
        <v>1364</v>
      </c>
    </row>
    <row r="118" spans="1:5" x14ac:dyDescent="0.55000000000000004">
      <c r="A118" s="125">
        <v>39</v>
      </c>
      <c r="B118" s="126" t="s">
        <v>649</v>
      </c>
      <c r="C118" s="127">
        <v>137520</v>
      </c>
      <c r="D118" s="401" t="s">
        <v>1446</v>
      </c>
      <c r="E118" s="5" t="s">
        <v>654</v>
      </c>
    </row>
    <row r="119" spans="1:5" x14ac:dyDescent="0.55000000000000004">
      <c r="A119" s="5"/>
      <c r="B119" s="128" t="s">
        <v>655</v>
      </c>
      <c r="C119" s="87"/>
      <c r="D119" s="402"/>
      <c r="E119" s="5" t="s">
        <v>659</v>
      </c>
    </row>
    <row r="120" spans="1:5" x14ac:dyDescent="0.55000000000000004">
      <c r="A120" s="5"/>
      <c r="B120" s="122" t="s">
        <v>1441</v>
      </c>
      <c r="C120" s="88"/>
      <c r="D120" s="403"/>
      <c r="E120" s="5"/>
    </row>
    <row r="121" spans="1:5" x14ac:dyDescent="0.55000000000000004">
      <c r="A121" s="129">
        <v>40</v>
      </c>
      <c r="B121" s="130" t="s">
        <v>682</v>
      </c>
      <c r="C121" s="138">
        <v>123600</v>
      </c>
      <c r="D121" s="131" t="s">
        <v>35</v>
      </c>
      <c r="E121" s="132" t="s">
        <v>687</v>
      </c>
    </row>
    <row r="122" spans="1:5" x14ac:dyDescent="0.55000000000000004">
      <c r="A122" s="133"/>
      <c r="B122" s="122" t="s">
        <v>688</v>
      </c>
      <c r="C122" s="123"/>
      <c r="D122" s="123" t="s">
        <v>691</v>
      </c>
      <c r="E122" s="5"/>
    </row>
    <row r="123" spans="1:5" x14ac:dyDescent="0.55000000000000004">
      <c r="A123" s="133"/>
      <c r="B123" s="122" t="s">
        <v>692</v>
      </c>
      <c r="C123" s="123"/>
      <c r="D123" s="5"/>
      <c r="E123" s="5"/>
    </row>
    <row r="124" spans="1:5" x14ac:dyDescent="0.55000000000000004">
      <c r="A124" s="133"/>
      <c r="B124" s="124" t="s">
        <v>1350</v>
      </c>
      <c r="C124" s="123"/>
      <c r="D124" s="5"/>
      <c r="E124" s="5"/>
    </row>
    <row r="125" spans="1:5" x14ac:dyDescent="0.55000000000000004">
      <c r="A125" s="125">
        <v>41</v>
      </c>
      <c r="B125" s="119" t="s">
        <v>761</v>
      </c>
      <c r="C125" s="139">
        <v>99500</v>
      </c>
      <c r="D125" s="401" t="s">
        <v>1445</v>
      </c>
      <c r="E125" s="5" t="s">
        <v>654</v>
      </c>
    </row>
    <row r="126" spans="1:5" x14ac:dyDescent="0.55000000000000004">
      <c r="A126" s="5"/>
      <c r="B126" s="122" t="s">
        <v>1419</v>
      </c>
      <c r="C126" s="123"/>
      <c r="D126" s="402"/>
      <c r="E126" s="5" t="s">
        <v>659</v>
      </c>
    </row>
    <row r="127" spans="1:5" x14ac:dyDescent="0.55000000000000004">
      <c r="A127" s="5"/>
      <c r="B127" s="9" t="s">
        <v>1327</v>
      </c>
      <c r="C127" s="123"/>
      <c r="D127" s="403"/>
      <c r="E127" s="5"/>
    </row>
    <row r="128" spans="1:5" x14ac:dyDescent="0.55000000000000004">
      <c r="A128" s="6">
        <v>42</v>
      </c>
      <c r="B128" s="70" t="s">
        <v>1420</v>
      </c>
      <c r="C128" s="110">
        <v>48200</v>
      </c>
      <c r="D128" s="401" t="s">
        <v>1445</v>
      </c>
      <c r="E128" s="70" t="s">
        <v>599</v>
      </c>
    </row>
    <row r="129" spans="1:5" x14ac:dyDescent="0.55000000000000004">
      <c r="A129" s="6"/>
      <c r="B129" s="70" t="s">
        <v>1421</v>
      </c>
      <c r="C129" s="6"/>
      <c r="D129" s="402"/>
      <c r="E129" s="70"/>
    </row>
    <row r="130" spans="1:5" x14ac:dyDescent="0.55000000000000004">
      <c r="A130" s="6"/>
      <c r="B130" s="9" t="s">
        <v>1327</v>
      </c>
      <c r="C130" s="6"/>
      <c r="D130" s="403"/>
      <c r="E130" s="70"/>
    </row>
    <row r="131" spans="1:5" x14ac:dyDescent="0.55000000000000004">
      <c r="A131" s="6">
        <v>43</v>
      </c>
      <c r="B131" s="70" t="s">
        <v>1376</v>
      </c>
      <c r="C131" s="110">
        <v>14800</v>
      </c>
      <c r="D131" s="401" t="s">
        <v>1460</v>
      </c>
      <c r="E131" s="70" t="s">
        <v>599</v>
      </c>
    </row>
    <row r="132" spans="1:5" x14ac:dyDescent="0.55000000000000004">
      <c r="A132" s="6"/>
      <c r="B132" s="70" t="s">
        <v>1381</v>
      </c>
      <c r="D132" s="402"/>
      <c r="E132" s="70"/>
    </row>
    <row r="133" spans="1:5" x14ac:dyDescent="0.55000000000000004">
      <c r="A133" s="6"/>
      <c r="B133" s="71" t="s">
        <v>1384</v>
      </c>
      <c r="C133" s="6"/>
      <c r="D133" s="403"/>
      <c r="E133" s="70"/>
    </row>
    <row r="134" spans="1:5" ht="48" x14ac:dyDescent="0.55000000000000004">
      <c r="A134" s="70">
        <v>44</v>
      </c>
      <c r="B134" s="134" t="s">
        <v>1422</v>
      </c>
      <c r="C134" s="135">
        <v>60480</v>
      </c>
      <c r="D134" s="51" t="s">
        <v>1459</v>
      </c>
      <c r="E134" s="134" t="s">
        <v>38</v>
      </c>
    </row>
    <row r="135" spans="1:5" x14ac:dyDescent="0.55000000000000004">
      <c r="A135" s="70"/>
      <c r="B135" s="70" t="s">
        <v>1423</v>
      </c>
      <c r="C135" s="136"/>
      <c r="D135" s="70"/>
      <c r="E135" s="70"/>
    </row>
    <row r="136" spans="1:5" ht="24.75" thickBot="1" x14ac:dyDescent="0.6">
      <c r="A136" s="70"/>
      <c r="B136" s="71" t="s">
        <v>1424</v>
      </c>
      <c r="C136" s="136"/>
      <c r="D136" s="70"/>
      <c r="E136" s="70"/>
    </row>
    <row r="137" spans="1:5" ht="24.75" thickBot="1" x14ac:dyDescent="0.6">
      <c r="A137" s="70">
        <v>45</v>
      </c>
      <c r="B137" s="140" t="s">
        <v>1442</v>
      </c>
      <c r="C137" s="145">
        <v>257160</v>
      </c>
      <c r="D137" s="401" t="s">
        <v>1445</v>
      </c>
      <c r="E137" s="7" t="s">
        <v>592</v>
      </c>
    </row>
    <row r="138" spans="1:5" x14ac:dyDescent="0.55000000000000004">
      <c r="A138" s="70"/>
      <c r="B138" s="70" t="s">
        <v>1443</v>
      </c>
      <c r="C138" s="136"/>
      <c r="D138" s="402"/>
      <c r="E138" s="7" t="s">
        <v>593</v>
      </c>
    </row>
    <row r="139" spans="1:5" x14ac:dyDescent="0.55000000000000004">
      <c r="A139" s="70"/>
      <c r="B139" s="70" t="s">
        <v>1444</v>
      </c>
      <c r="C139" s="136"/>
      <c r="D139" s="403"/>
      <c r="E139" s="70"/>
    </row>
    <row r="140" spans="1:5" x14ac:dyDescent="0.55000000000000004">
      <c r="A140" s="70">
        <v>46</v>
      </c>
      <c r="B140" s="1" t="s">
        <v>1447</v>
      </c>
      <c r="C140" s="146">
        <v>40320</v>
      </c>
      <c r="D140" s="401" t="s">
        <v>1445</v>
      </c>
      <c r="E140" s="7" t="s">
        <v>592</v>
      </c>
    </row>
    <row r="141" spans="1:5" x14ac:dyDescent="0.55000000000000004">
      <c r="A141" s="70"/>
      <c r="B141" s="70" t="s">
        <v>1448</v>
      </c>
      <c r="C141" s="136"/>
      <c r="D141" s="402"/>
      <c r="E141" s="7"/>
    </row>
    <row r="142" spans="1:5" x14ac:dyDescent="0.55000000000000004">
      <c r="A142" s="70"/>
      <c r="B142" s="70" t="s">
        <v>1449</v>
      </c>
      <c r="C142" s="136"/>
      <c r="D142" s="403"/>
      <c r="E142" s="70"/>
    </row>
    <row r="143" spans="1:5" ht="120" x14ac:dyDescent="0.55000000000000004">
      <c r="A143" s="141">
        <v>47</v>
      </c>
      <c r="B143" s="72" t="s">
        <v>1450</v>
      </c>
      <c r="C143" s="135">
        <v>133920</v>
      </c>
      <c r="D143" s="51" t="s">
        <v>1445</v>
      </c>
      <c r="E143" s="141" t="s">
        <v>592</v>
      </c>
    </row>
    <row r="144" spans="1:5" x14ac:dyDescent="0.55000000000000004">
      <c r="A144" s="70">
        <v>48</v>
      </c>
      <c r="B144" s="140" t="s">
        <v>1451</v>
      </c>
      <c r="C144" s="147">
        <v>30000</v>
      </c>
      <c r="D144" s="19" t="s">
        <v>1453</v>
      </c>
      <c r="E144" s="70" t="s">
        <v>352</v>
      </c>
    </row>
    <row r="145" spans="1:5" x14ac:dyDescent="0.55000000000000004">
      <c r="A145" s="70"/>
      <c r="B145" s="143" t="s">
        <v>1455</v>
      </c>
      <c r="C145" s="6"/>
      <c r="D145" s="19" t="s">
        <v>1452</v>
      </c>
      <c r="E145" s="70"/>
    </row>
    <row r="146" spans="1:5" ht="24" customHeight="1" x14ac:dyDescent="0.55000000000000004">
      <c r="A146" s="70">
        <v>49</v>
      </c>
      <c r="B146" s="1" t="s">
        <v>1454</v>
      </c>
      <c r="C146" s="147">
        <v>24000</v>
      </c>
      <c r="D146" s="19" t="s">
        <v>1453</v>
      </c>
      <c r="E146" s="70" t="s">
        <v>352</v>
      </c>
    </row>
    <row r="147" spans="1:5" x14ac:dyDescent="0.55000000000000004">
      <c r="A147" s="70"/>
      <c r="B147" s="143" t="s">
        <v>1455</v>
      </c>
      <c r="C147" s="6"/>
      <c r="D147" s="19" t="s">
        <v>1452</v>
      </c>
      <c r="E147" s="70"/>
    </row>
    <row r="148" spans="1:5" x14ac:dyDescent="0.55000000000000004">
      <c r="A148" s="70">
        <v>50</v>
      </c>
      <c r="B148" s="7" t="s">
        <v>1457</v>
      </c>
      <c r="C148" s="142">
        <v>62616</v>
      </c>
      <c r="D148" s="1" t="s">
        <v>1456</v>
      </c>
      <c r="E148" s="70" t="s">
        <v>352</v>
      </c>
    </row>
    <row r="149" spans="1:5" x14ac:dyDescent="0.55000000000000004">
      <c r="A149" s="70"/>
      <c r="B149" s="140" t="s">
        <v>1458</v>
      </c>
      <c r="C149" s="6"/>
      <c r="D149" s="70"/>
      <c r="E149" s="70"/>
    </row>
    <row r="150" spans="1:5" ht="46.5" customHeight="1" x14ac:dyDescent="0.7">
      <c r="A150" s="70"/>
      <c r="B150" s="144" t="s">
        <v>1361</v>
      </c>
      <c r="C150" s="110">
        <f>SUM(C7:C149)</f>
        <v>3356076</v>
      </c>
      <c r="D150" s="70"/>
      <c r="E150" s="70"/>
    </row>
  </sheetData>
  <mergeCells count="20">
    <mergeCell ref="D66:D68"/>
    <mergeCell ref="D69:D71"/>
    <mergeCell ref="D73:D75"/>
    <mergeCell ref="D83:D85"/>
    <mergeCell ref="A1:E1"/>
    <mergeCell ref="A2:B2"/>
    <mergeCell ref="C5:C6"/>
    <mergeCell ref="D88:D90"/>
    <mergeCell ref="D93:D95"/>
    <mergeCell ref="D98:D100"/>
    <mergeCell ref="D104:D106"/>
    <mergeCell ref="D107:D109"/>
    <mergeCell ref="D131:D133"/>
    <mergeCell ref="D137:D139"/>
    <mergeCell ref="D140:D142"/>
    <mergeCell ref="D111:D113"/>
    <mergeCell ref="D114:D116"/>
    <mergeCell ref="D118:D120"/>
    <mergeCell ref="D125:D127"/>
    <mergeCell ref="D128:D1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"/>
  <sheetViews>
    <sheetView workbookViewId="0">
      <selection activeCell="L4" sqref="L4"/>
    </sheetView>
  </sheetViews>
  <sheetFormatPr defaultColWidth="9" defaultRowHeight="24" x14ac:dyDescent="0.55000000000000004"/>
  <cols>
    <col min="1" max="10" width="9" style="10"/>
    <col min="11" max="11" width="16.375" style="10" customWidth="1"/>
    <col min="12" max="12" width="28.375" style="10" customWidth="1"/>
    <col min="13" max="16384" width="9" style="10"/>
  </cols>
  <sheetData>
    <row r="1" spans="2:12" x14ac:dyDescent="0.55000000000000004">
      <c r="B1" s="410" t="s">
        <v>1210</v>
      </c>
      <c r="C1" s="410"/>
      <c r="D1" s="410"/>
      <c r="E1" s="410"/>
      <c r="F1" s="410"/>
      <c r="G1" s="410"/>
      <c r="H1" s="410"/>
      <c r="I1" s="410"/>
      <c r="J1" s="410"/>
      <c r="K1" s="410"/>
      <c r="L1" s="86" t="s">
        <v>1466</v>
      </c>
    </row>
    <row r="2" spans="2:12" x14ac:dyDescent="0.55000000000000004">
      <c r="B2" s="411" t="s">
        <v>1461</v>
      </c>
      <c r="C2" s="411"/>
      <c r="D2" s="411"/>
      <c r="E2" s="411"/>
      <c r="F2" s="411"/>
      <c r="G2" s="411"/>
      <c r="H2" s="411"/>
      <c r="I2" s="411"/>
      <c r="J2" s="411"/>
      <c r="K2" s="411"/>
      <c r="L2" s="86">
        <v>18</v>
      </c>
    </row>
    <row r="3" spans="2:12" x14ac:dyDescent="0.55000000000000004">
      <c r="B3" s="411" t="s">
        <v>1462</v>
      </c>
      <c r="C3" s="411"/>
      <c r="D3" s="411"/>
      <c r="E3" s="411"/>
      <c r="F3" s="411"/>
      <c r="G3" s="411"/>
      <c r="H3" s="411"/>
      <c r="I3" s="411"/>
      <c r="J3" s="411"/>
      <c r="K3" s="411"/>
      <c r="L3" s="86">
        <v>10</v>
      </c>
    </row>
    <row r="4" spans="2:12" x14ac:dyDescent="0.55000000000000004">
      <c r="B4" s="411" t="s">
        <v>1463</v>
      </c>
      <c r="C4" s="411"/>
      <c r="D4" s="411"/>
      <c r="E4" s="411"/>
      <c r="F4" s="411"/>
      <c r="G4" s="411"/>
      <c r="H4" s="411"/>
      <c r="I4" s="411"/>
      <c r="J4" s="411"/>
      <c r="K4" s="411"/>
      <c r="L4" s="86">
        <v>21</v>
      </c>
    </row>
    <row r="5" spans="2:12" x14ac:dyDescent="0.55000000000000004">
      <c r="B5" s="411" t="s">
        <v>1464</v>
      </c>
      <c r="C5" s="411"/>
      <c r="D5" s="411"/>
      <c r="E5" s="411"/>
      <c r="F5" s="411"/>
      <c r="G5" s="411"/>
      <c r="H5" s="411"/>
      <c r="I5" s="411"/>
      <c r="J5" s="411"/>
      <c r="K5" s="411"/>
      <c r="L5" s="86">
        <v>3</v>
      </c>
    </row>
    <row r="6" spans="2:12" x14ac:dyDescent="0.55000000000000004">
      <c r="B6" s="150" t="s">
        <v>1465</v>
      </c>
      <c r="C6" s="150"/>
      <c r="D6" s="150"/>
      <c r="E6" s="150"/>
      <c r="F6" s="150"/>
      <c r="G6" s="150"/>
      <c r="H6" s="150"/>
      <c r="I6" s="150"/>
      <c r="J6" s="150"/>
      <c r="K6" s="150"/>
      <c r="L6" s="334">
        <v>1</v>
      </c>
    </row>
    <row r="7" spans="2:12" x14ac:dyDescent="0.55000000000000004">
      <c r="B7" s="407" t="s">
        <v>1361</v>
      </c>
      <c r="C7" s="408"/>
      <c r="D7" s="408"/>
      <c r="E7" s="408"/>
      <c r="F7" s="408"/>
      <c r="G7" s="408"/>
      <c r="H7" s="408"/>
      <c r="I7" s="408"/>
      <c r="J7" s="408"/>
      <c r="K7" s="409"/>
      <c r="L7" s="335">
        <f>SUM(L2:L6)</f>
        <v>53</v>
      </c>
    </row>
  </sheetData>
  <mergeCells count="6">
    <mergeCell ref="B7:K7"/>
    <mergeCell ref="B1:K1"/>
    <mergeCell ref="B2:K2"/>
    <mergeCell ref="B3:K3"/>
    <mergeCell ref="B4:K4"/>
    <mergeCell ref="B5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0"/>
  <sheetViews>
    <sheetView view="pageBreakPreview" zoomScale="115" zoomScaleNormal="82" zoomScaleSheetLayoutView="11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L478" sqref="L478"/>
    </sheetView>
  </sheetViews>
  <sheetFormatPr defaultColWidth="9" defaultRowHeight="24" x14ac:dyDescent="0.55000000000000004"/>
  <cols>
    <col min="1" max="1" width="8.875" style="162" customWidth="1"/>
    <col min="2" max="2" width="38.375" style="162" customWidth="1"/>
    <col min="3" max="3" width="49.25" style="162" customWidth="1"/>
    <col min="4" max="4" width="50.75" style="162" customWidth="1"/>
    <col min="5" max="5" width="31.75" style="162" customWidth="1"/>
    <col min="6" max="6" width="32.125" style="162" customWidth="1"/>
    <col min="7" max="8" width="14.75" style="162" customWidth="1"/>
    <col min="9" max="9" width="19.75" style="162" customWidth="1"/>
    <col min="10" max="16384" width="9" style="162"/>
  </cols>
  <sheetData>
    <row r="1" spans="1:9" x14ac:dyDescent="0.55000000000000004">
      <c r="A1" s="415" t="s">
        <v>24</v>
      </c>
      <c r="B1" s="415"/>
      <c r="C1" s="415"/>
      <c r="D1" s="415"/>
      <c r="E1" s="415"/>
      <c r="F1" s="415"/>
      <c r="G1" s="415"/>
      <c r="H1" s="415"/>
      <c r="I1" s="415"/>
    </row>
    <row r="2" spans="1:9" x14ac:dyDescent="0.55000000000000004">
      <c r="A2" s="415" t="s">
        <v>792</v>
      </c>
      <c r="B2" s="415"/>
      <c r="C2" s="415"/>
      <c r="D2" s="415"/>
      <c r="E2" s="415"/>
      <c r="F2" s="163"/>
      <c r="G2" s="163"/>
      <c r="H2" s="163"/>
      <c r="I2" s="163"/>
    </row>
    <row r="3" spans="1:9" x14ac:dyDescent="0.55000000000000004">
      <c r="A3" s="163" t="s">
        <v>793</v>
      </c>
      <c r="B3" s="163"/>
      <c r="C3" s="163"/>
      <c r="D3" s="163"/>
      <c r="E3" s="163"/>
      <c r="F3" s="163"/>
      <c r="G3" s="163"/>
      <c r="H3" s="163"/>
      <c r="I3" s="163"/>
    </row>
    <row r="4" spans="1:9" x14ac:dyDescent="0.55000000000000004">
      <c r="A4" s="163" t="s">
        <v>25</v>
      </c>
      <c r="B4" s="163"/>
      <c r="C4" s="163"/>
      <c r="D4" s="163"/>
      <c r="E4" s="163"/>
      <c r="F4" s="163"/>
      <c r="G4" s="163"/>
      <c r="H4" s="163"/>
      <c r="I4" s="163"/>
    </row>
    <row r="5" spans="1:9" s="167" customFormat="1" x14ac:dyDescent="0.2">
      <c r="A5" s="164" t="s">
        <v>0</v>
      </c>
      <c r="B5" s="165" t="s">
        <v>26</v>
      </c>
      <c r="C5" s="166" t="s">
        <v>27</v>
      </c>
      <c r="D5" s="419" t="s">
        <v>30</v>
      </c>
      <c r="E5" s="166" t="s">
        <v>1</v>
      </c>
      <c r="F5" s="412" t="s">
        <v>28</v>
      </c>
      <c r="G5" s="166" t="s">
        <v>29</v>
      </c>
      <c r="H5" s="374"/>
      <c r="I5" s="166" t="s">
        <v>2</v>
      </c>
    </row>
    <row r="6" spans="1:9" s="167" customFormat="1" x14ac:dyDescent="0.2">
      <c r="A6" s="168"/>
      <c r="B6" s="169"/>
      <c r="C6" s="168"/>
      <c r="D6" s="420"/>
      <c r="E6" s="168"/>
      <c r="F6" s="414"/>
      <c r="G6" s="170" t="s">
        <v>31</v>
      </c>
      <c r="H6" s="375"/>
      <c r="I6" s="170" t="s">
        <v>32</v>
      </c>
    </row>
    <row r="7" spans="1:9" s="173" customFormat="1" ht="96" x14ac:dyDescent="0.2">
      <c r="A7" s="171">
        <v>1</v>
      </c>
      <c r="B7" s="172" t="s">
        <v>1467</v>
      </c>
      <c r="C7" s="172" t="s">
        <v>1211</v>
      </c>
      <c r="D7" s="172" t="s">
        <v>1213</v>
      </c>
      <c r="E7" s="172" t="s">
        <v>1215</v>
      </c>
      <c r="F7" s="172" t="s">
        <v>1220</v>
      </c>
      <c r="G7" s="56" t="s">
        <v>1287</v>
      </c>
      <c r="H7" s="56"/>
      <c r="I7" s="172" t="s">
        <v>1224</v>
      </c>
    </row>
    <row r="8" spans="1:9" s="173" customFormat="1" ht="72" x14ac:dyDescent="0.2">
      <c r="A8" s="171"/>
      <c r="B8" s="172"/>
      <c r="C8" s="172" t="s">
        <v>1212</v>
      </c>
      <c r="D8" s="172" t="s">
        <v>1214</v>
      </c>
      <c r="E8" s="172"/>
      <c r="F8" s="172" t="s">
        <v>1221</v>
      </c>
      <c r="G8" s="171"/>
      <c r="H8" s="171"/>
      <c r="I8" s="172"/>
    </row>
    <row r="9" spans="1:9" s="173" customFormat="1" ht="72" x14ac:dyDescent="0.2">
      <c r="A9" s="171"/>
      <c r="B9" s="56"/>
      <c r="D9" s="172" t="s">
        <v>1216</v>
      </c>
      <c r="E9" s="171"/>
      <c r="F9" s="172" t="s">
        <v>1222</v>
      </c>
      <c r="G9" s="172"/>
      <c r="H9" s="172"/>
      <c r="I9" s="172"/>
    </row>
    <row r="10" spans="1:9" s="173" customFormat="1" ht="72" x14ac:dyDescent="0.2">
      <c r="A10" s="171"/>
      <c r="B10" s="56"/>
      <c r="C10" s="172"/>
      <c r="D10" s="172" t="s">
        <v>1217</v>
      </c>
      <c r="E10" s="172"/>
      <c r="F10" s="172" t="s">
        <v>1223</v>
      </c>
      <c r="G10" s="172"/>
      <c r="H10" s="172"/>
      <c r="I10" s="56"/>
    </row>
    <row r="11" spans="1:9" s="173" customFormat="1" ht="48" x14ac:dyDescent="0.2">
      <c r="A11" s="171"/>
      <c r="B11" s="172"/>
      <c r="C11" s="172"/>
      <c r="D11" s="172" t="s">
        <v>1218</v>
      </c>
      <c r="E11" s="172"/>
      <c r="F11" s="174" t="s">
        <v>14</v>
      </c>
      <c r="G11" s="172"/>
      <c r="H11" s="172"/>
      <c r="I11" s="172"/>
    </row>
    <row r="12" spans="1:9" s="173" customFormat="1" ht="72" x14ac:dyDescent="0.2">
      <c r="A12" s="171"/>
      <c r="B12" s="172"/>
      <c r="C12" s="172"/>
      <c r="D12" s="172" t="s">
        <v>1219</v>
      </c>
      <c r="E12" s="172"/>
      <c r="F12" s="172"/>
      <c r="G12" s="172"/>
      <c r="H12" s="172"/>
      <c r="I12" s="172"/>
    </row>
    <row r="13" spans="1:9" s="173" customFormat="1" ht="144" x14ac:dyDescent="0.2">
      <c r="A13" s="171">
        <v>2</v>
      </c>
      <c r="B13" s="172" t="s">
        <v>1487</v>
      </c>
      <c r="C13" s="172" t="s">
        <v>1226</v>
      </c>
      <c r="D13" s="172" t="s">
        <v>1230</v>
      </c>
      <c r="E13" s="172" t="s">
        <v>1234</v>
      </c>
      <c r="F13" s="172" t="s">
        <v>1235</v>
      </c>
      <c r="G13" s="173" t="s">
        <v>1288</v>
      </c>
      <c r="I13" s="172" t="s">
        <v>1225</v>
      </c>
    </row>
    <row r="14" spans="1:9" s="173" customFormat="1" ht="168" x14ac:dyDescent="0.2">
      <c r="A14" s="171"/>
      <c r="B14" s="172" t="s">
        <v>21</v>
      </c>
      <c r="C14" s="172" t="s">
        <v>1227</v>
      </c>
      <c r="D14" s="172" t="s">
        <v>1231</v>
      </c>
      <c r="E14" s="172"/>
      <c r="F14" s="172" t="s">
        <v>1236</v>
      </c>
      <c r="G14" s="172"/>
      <c r="H14" s="172"/>
      <c r="I14" s="56"/>
    </row>
    <row r="15" spans="1:9" s="173" customFormat="1" ht="96" x14ac:dyDescent="0.2">
      <c r="A15" s="171"/>
      <c r="B15" s="56"/>
      <c r="C15" s="172" t="s">
        <v>1228</v>
      </c>
      <c r="D15" s="172" t="s">
        <v>1232</v>
      </c>
      <c r="E15" s="172"/>
      <c r="F15" s="172" t="s">
        <v>1237</v>
      </c>
      <c r="G15" s="172"/>
      <c r="H15" s="172"/>
      <c r="I15" s="172"/>
    </row>
    <row r="16" spans="1:9" s="173" customFormat="1" ht="144" x14ac:dyDescent="0.2">
      <c r="A16" s="56"/>
      <c r="B16" s="56"/>
      <c r="C16" s="172" t="s">
        <v>1229</v>
      </c>
      <c r="D16" s="56" t="s">
        <v>1233</v>
      </c>
      <c r="E16" s="56"/>
      <c r="F16" s="172" t="s">
        <v>1238</v>
      </c>
      <c r="G16" s="56"/>
      <c r="H16" s="56"/>
      <c r="I16" s="56"/>
    </row>
    <row r="17" spans="1:9" s="173" customFormat="1" x14ac:dyDescent="0.2">
      <c r="A17" s="56"/>
      <c r="B17" s="56"/>
      <c r="C17" s="56"/>
      <c r="D17" s="56"/>
      <c r="E17" s="56"/>
      <c r="F17" s="174" t="s">
        <v>308</v>
      </c>
      <c r="G17" s="56"/>
      <c r="H17" s="56"/>
      <c r="I17" s="56"/>
    </row>
    <row r="18" spans="1:9" s="173" customFormat="1" ht="96" x14ac:dyDescent="0.2">
      <c r="A18" s="154">
        <v>3</v>
      </c>
      <c r="B18" s="56" t="s">
        <v>1486</v>
      </c>
      <c r="C18" s="56" t="s">
        <v>1239</v>
      </c>
      <c r="D18" s="173" t="s">
        <v>1245</v>
      </c>
      <c r="E18" s="172" t="s">
        <v>1242</v>
      </c>
      <c r="F18" s="173" t="s">
        <v>1246</v>
      </c>
      <c r="G18" s="56" t="s">
        <v>1289</v>
      </c>
      <c r="H18" s="56"/>
      <c r="I18" s="172" t="s">
        <v>1253</v>
      </c>
    </row>
    <row r="19" spans="1:9" s="173" customFormat="1" ht="144" x14ac:dyDescent="0.2">
      <c r="A19" s="56"/>
      <c r="B19" s="56" t="s">
        <v>21</v>
      </c>
      <c r="C19" s="56" t="s">
        <v>1240</v>
      </c>
      <c r="D19" s="56" t="s">
        <v>1243</v>
      </c>
      <c r="E19" s="172"/>
      <c r="F19" s="172" t="s">
        <v>1247</v>
      </c>
      <c r="G19" s="171"/>
      <c r="H19" s="171"/>
      <c r="I19" s="172"/>
    </row>
    <row r="20" spans="1:9" s="173" customFormat="1" ht="72" x14ac:dyDescent="0.2">
      <c r="A20" s="56"/>
      <c r="B20" s="57"/>
      <c r="C20" s="56" t="s">
        <v>1241</v>
      </c>
      <c r="D20" s="56" t="s">
        <v>1244</v>
      </c>
      <c r="E20" s="172"/>
      <c r="F20" s="56" t="s">
        <v>1248</v>
      </c>
      <c r="G20" s="56"/>
      <c r="H20" s="56"/>
      <c r="I20" s="172"/>
    </row>
    <row r="21" spans="1:9" s="173" customFormat="1" ht="96" x14ac:dyDescent="0.2">
      <c r="A21" s="56"/>
      <c r="B21" s="56"/>
      <c r="C21" s="56"/>
      <c r="D21" s="56"/>
      <c r="E21" s="172"/>
      <c r="F21" s="172" t="s">
        <v>1249</v>
      </c>
      <c r="G21" s="56"/>
      <c r="H21" s="56"/>
      <c r="I21" s="56"/>
    </row>
    <row r="22" spans="1:9" s="173" customFormat="1" ht="72" x14ac:dyDescent="0.2">
      <c r="A22" s="56"/>
      <c r="B22" s="56"/>
      <c r="C22" s="56"/>
      <c r="D22" s="56"/>
      <c r="E22" s="56"/>
      <c r="F22" s="172" t="s">
        <v>1254</v>
      </c>
      <c r="G22" s="56"/>
      <c r="H22" s="56"/>
      <c r="I22" s="56"/>
    </row>
    <row r="23" spans="1:9" s="173" customFormat="1" ht="72" x14ac:dyDescent="0.2">
      <c r="A23" s="56"/>
      <c r="B23" s="56"/>
      <c r="C23" s="56"/>
      <c r="E23" s="56"/>
      <c r="F23" s="172" t="s">
        <v>1250</v>
      </c>
      <c r="G23" s="56"/>
      <c r="H23" s="56"/>
      <c r="I23" s="56"/>
    </row>
    <row r="24" spans="1:9" s="173" customFormat="1" ht="72" x14ac:dyDescent="0.2">
      <c r="A24" s="56"/>
      <c r="B24" s="56"/>
      <c r="C24" s="56"/>
      <c r="D24" s="56"/>
      <c r="E24" s="56"/>
      <c r="F24" s="172" t="s">
        <v>1251</v>
      </c>
      <c r="G24" s="56"/>
      <c r="H24" s="56"/>
      <c r="I24" s="56"/>
    </row>
    <row r="25" spans="1:9" s="173" customFormat="1" ht="72" x14ac:dyDescent="0.2">
      <c r="A25" s="56"/>
      <c r="B25" s="56"/>
      <c r="C25" s="56"/>
      <c r="D25" s="56"/>
      <c r="E25" s="56"/>
      <c r="F25" s="56" t="s">
        <v>1252</v>
      </c>
      <c r="G25" s="56"/>
      <c r="H25" s="56"/>
      <c r="I25" s="56"/>
    </row>
    <row r="26" spans="1:9" s="173" customFormat="1" x14ac:dyDescent="0.2">
      <c r="A26" s="56"/>
      <c r="B26" s="56"/>
      <c r="C26" s="56"/>
      <c r="D26" s="56"/>
      <c r="E26" s="56"/>
      <c r="F26" s="174" t="s">
        <v>1255</v>
      </c>
      <c r="G26" s="56"/>
      <c r="H26" s="56"/>
      <c r="I26" s="56"/>
    </row>
    <row r="27" spans="1:9" s="173" customFormat="1" ht="72.75" customHeight="1" x14ac:dyDescent="0.2">
      <c r="A27" s="154">
        <v>4</v>
      </c>
      <c r="B27" s="56" t="s">
        <v>1468</v>
      </c>
      <c r="C27" s="56" t="s">
        <v>1256</v>
      </c>
      <c r="D27" s="56" t="s">
        <v>1257</v>
      </c>
      <c r="E27" s="56" t="s">
        <v>1263</v>
      </c>
      <c r="F27" s="56" t="s">
        <v>1266</v>
      </c>
      <c r="G27" s="56" t="s">
        <v>1290</v>
      </c>
      <c r="H27" s="56"/>
      <c r="I27" s="172" t="s">
        <v>1291</v>
      </c>
    </row>
    <row r="28" spans="1:9" s="173" customFormat="1" ht="72" x14ac:dyDescent="0.2">
      <c r="A28" s="56"/>
      <c r="B28" s="56"/>
      <c r="C28" s="56" t="s">
        <v>21</v>
      </c>
      <c r="D28" s="56" t="s">
        <v>1258</v>
      </c>
      <c r="E28" s="56" t="s">
        <v>1264</v>
      </c>
      <c r="F28" s="56" t="s">
        <v>1267</v>
      </c>
      <c r="G28" s="56"/>
      <c r="H28" s="56"/>
      <c r="I28" s="56"/>
    </row>
    <row r="29" spans="1:9" s="173" customFormat="1" ht="96" x14ac:dyDescent="0.2">
      <c r="A29" s="56"/>
      <c r="B29" s="56"/>
      <c r="C29" s="56"/>
      <c r="D29" s="56" t="s">
        <v>1259</v>
      </c>
      <c r="E29" s="56" t="s">
        <v>1265</v>
      </c>
      <c r="F29" s="56" t="s">
        <v>1268</v>
      </c>
      <c r="G29" s="56"/>
      <c r="H29" s="56"/>
      <c r="I29" s="56"/>
    </row>
    <row r="30" spans="1:9" s="173" customFormat="1" ht="72" x14ac:dyDescent="0.2">
      <c r="A30" s="56"/>
      <c r="B30" s="56"/>
      <c r="C30" s="57"/>
      <c r="D30" s="56" t="s">
        <v>1260</v>
      </c>
      <c r="E30" s="56" t="s">
        <v>21</v>
      </c>
      <c r="F30" s="56" t="s">
        <v>1269</v>
      </c>
      <c r="G30" s="56"/>
      <c r="H30" s="56"/>
      <c r="I30" s="56"/>
    </row>
    <row r="31" spans="1:9" s="173" customFormat="1" ht="96" x14ac:dyDescent="0.2">
      <c r="A31" s="56"/>
      <c r="B31" s="56"/>
      <c r="C31" s="56"/>
      <c r="D31" s="56" t="s">
        <v>1261</v>
      </c>
      <c r="E31" s="56"/>
      <c r="F31" s="56" t="s">
        <v>1270</v>
      </c>
      <c r="G31" s="56"/>
      <c r="H31" s="56"/>
      <c r="I31" s="56"/>
    </row>
    <row r="32" spans="1:9" s="173" customFormat="1" ht="48" x14ac:dyDescent="0.2">
      <c r="A32" s="56"/>
      <c r="B32" s="56"/>
      <c r="C32" s="56"/>
      <c r="D32" s="56" t="s">
        <v>1262</v>
      </c>
      <c r="E32" s="56"/>
      <c r="F32" s="174" t="s">
        <v>17</v>
      </c>
      <c r="G32" s="416" t="s">
        <v>1271</v>
      </c>
      <c r="H32" s="417"/>
      <c r="I32" s="418"/>
    </row>
    <row r="33" spans="1:9" s="173" customFormat="1" x14ac:dyDescent="0.2">
      <c r="A33" s="56"/>
      <c r="B33" s="56"/>
      <c r="C33" s="56"/>
      <c r="D33" s="56" t="s">
        <v>16</v>
      </c>
      <c r="E33" s="56"/>
      <c r="F33" s="56"/>
      <c r="G33" s="56"/>
      <c r="H33" s="56"/>
      <c r="I33" s="56"/>
    </row>
    <row r="34" spans="1:9" s="173" customFormat="1" ht="96" x14ac:dyDescent="0.2">
      <c r="A34" s="154">
        <v>5</v>
      </c>
      <c r="B34" s="56" t="s">
        <v>1479</v>
      </c>
      <c r="C34" s="56" t="s">
        <v>1273</v>
      </c>
      <c r="D34" s="56" t="s">
        <v>1275</v>
      </c>
      <c r="E34" s="154" t="s">
        <v>1272</v>
      </c>
      <c r="F34" s="175" t="s">
        <v>1277</v>
      </c>
      <c r="G34" s="56" t="s">
        <v>1292</v>
      </c>
      <c r="H34" s="56"/>
      <c r="I34" s="56" t="s">
        <v>1281</v>
      </c>
    </row>
    <row r="35" spans="1:9" s="173" customFormat="1" ht="48" x14ac:dyDescent="0.2">
      <c r="A35" s="56"/>
      <c r="B35" s="56"/>
      <c r="C35" s="56" t="s">
        <v>1274</v>
      </c>
      <c r="D35" s="56" t="s">
        <v>1276</v>
      </c>
      <c r="E35" s="154"/>
      <c r="F35" s="175" t="s">
        <v>1278</v>
      </c>
      <c r="G35" s="154"/>
      <c r="H35" s="154"/>
      <c r="I35" s="56"/>
    </row>
    <row r="36" spans="1:9" s="173" customFormat="1" x14ac:dyDescent="0.2">
      <c r="A36" s="56"/>
      <c r="B36" s="56"/>
      <c r="D36" s="56" t="s">
        <v>19</v>
      </c>
      <c r="E36" s="56"/>
      <c r="F36" s="57" t="s">
        <v>1279</v>
      </c>
      <c r="G36" s="56"/>
      <c r="H36" s="56"/>
      <c r="I36" s="56"/>
    </row>
    <row r="37" spans="1:9" s="173" customFormat="1" ht="72" x14ac:dyDescent="0.2">
      <c r="A37" s="56"/>
      <c r="B37" s="56"/>
      <c r="C37" s="56"/>
      <c r="D37" s="56" t="s">
        <v>20</v>
      </c>
      <c r="E37" s="56"/>
      <c r="F37" s="57" t="s">
        <v>1280</v>
      </c>
      <c r="G37" s="56"/>
      <c r="H37" s="56"/>
      <c r="I37" s="56"/>
    </row>
    <row r="38" spans="1:9" s="173" customFormat="1" x14ac:dyDescent="0.2">
      <c r="A38" s="56"/>
      <c r="B38" s="56"/>
      <c r="C38" s="56"/>
      <c r="D38" s="56"/>
      <c r="E38" s="56"/>
      <c r="F38" s="157" t="s">
        <v>22</v>
      </c>
      <c r="G38" s="56"/>
      <c r="H38" s="56"/>
      <c r="I38" s="56"/>
    </row>
    <row r="39" spans="1:9" s="173" customFormat="1" ht="120" x14ac:dyDescent="0.2">
      <c r="A39" s="154">
        <v>6</v>
      </c>
      <c r="B39" s="172" t="s">
        <v>1469</v>
      </c>
      <c r="C39" s="172" t="s">
        <v>1282</v>
      </c>
      <c r="D39" s="56" t="s">
        <v>1283</v>
      </c>
      <c r="E39" s="176" t="s">
        <v>1284</v>
      </c>
      <c r="F39" s="56" t="s">
        <v>1285</v>
      </c>
      <c r="G39" s="56" t="s">
        <v>1294</v>
      </c>
      <c r="H39" s="56"/>
      <c r="I39" s="172" t="s">
        <v>1293</v>
      </c>
    </row>
    <row r="40" spans="1:9" s="173" customFormat="1" ht="96" x14ac:dyDescent="0.2">
      <c r="A40" s="56"/>
      <c r="B40" s="56"/>
      <c r="C40" s="56"/>
      <c r="D40" s="56"/>
      <c r="F40" s="56" t="s">
        <v>1286</v>
      </c>
      <c r="G40" s="56"/>
      <c r="H40" s="56"/>
      <c r="I40" s="172"/>
    </row>
    <row r="41" spans="1:9" s="173" customFormat="1" x14ac:dyDescent="0.2">
      <c r="A41" s="56"/>
      <c r="B41" s="57"/>
      <c r="C41" s="56"/>
      <c r="D41" s="56"/>
      <c r="E41" s="176"/>
      <c r="F41" s="157" t="s">
        <v>23</v>
      </c>
      <c r="G41" s="56"/>
      <c r="H41" s="56"/>
      <c r="I41" s="56"/>
    </row>
    <row r="42" spans="1:9" s="173" customFormat="1" ht="72" x14ac:dyDescent="0.2">
      <c r="A42" s="177">
        <v>7</v>
      </c>
      <c r="B42" s="178" t="s">
        <v>1470</v>
      </c>
      <c r="C42" s="179" t="s">
        <v>40</v>
      </c>
      <c r="D42" s="180" t="s">
        <v>41</v>
      </c>
      <c r="E42" s="178" t="s">
        <v>42</v>
      </c>
      <c r="F42" s="181"/>
      <c r="G42" s="182"/>
      <c r="H42" s="182"/>
      <c r="I42" s="183" t="s">
        <v>36</v>
      </c>
    </row>
    <row r="43" spans="1:9" s="173" customFormat="1" x14ac:dyDescent="0.2">
      <c r="A43" s="184"/>
      <c r="B43" s="180"/>
      <c r="C43" s="183" t="s">
        <v>1471</v>
      </c>
      <c r="D43" s="180" t="s">
        <v>43</v>
      </c>
      <c r="E43" s="180" t="s">
        <v>37</v>
      </c>
      <c r="F43" s="180"/>
      <c r="G43" s="183"/>
      <c r="H43" s="183"/>
      <c r="I43" s="183" t="s">
        <v>38</v>
      </c>
    </row>
    <row r="44" spans="1:9" s="173" customFormat="1" x14ac:dyDescent="0.2">
      <c r="A44" s="184"/>
      <c r="B44" s="180"/>
      <c r="C44" s="183" t="s">
        <v>44</v>
      </c>
      <c r="D44" s="180" t="s">
        <v>45</v>
      </c>
      <c r="E44" s="180" t="s">
        <v>46</v>
      </c>
      <c r="F44" s="180"/>
      <c r="G44" s="183"/>
      <c r="H44" s="183"/>
      <c r="I44" s="183" t="s">
        <v>36</v>
      </c>
    </row>
    <row r="45" spans="1:9" s="173" customFormat="1" x14ac:dyDescent="0.2">
      <c r="A45" s="184"/>
      <c r="B45" s="180"/>
      <c r="C45" s="183" t="s">
        <v>47</v>
      </c>
      <c r="D45" s="180" t="s">
        <v>48</v>
      </c>
      <c r="E45" s="180" t="s">
        <v>49</v>
      </c>
      <c r="F45" s="180"/>
      <c r="G45" s="183"/>
      <c r="H45" s="183"/>
      <c r="I45" s="183" t="s">
        <v>50</v>
      </c>
    </row>
    <row r="46" spans="1:9" s="173" customFormat="1" x14ac:dyDescent="0.2">
      <c r="A46" s="184"/>
      <c r="B46" s="185"/>
      <c r="C46" s="183" t="s">
        <v>51</v>
      </c>
      <c r="D46" s="180" t="s">
        <v>52</v>
      </c>
      <c r="E46" s="180" t="s">
        <v>53</v>
      </c>
      <c r="F46" s="180"/>
      <c r="G46" s="183"/>
      <c r="H46" s="183"/>
      <c r="I46" s="183" t="s">
        <v>54</v>
      </c>
    </row>
    <row r="47" spans="1:9" s="173" customFormat="1" x14ac:dyDescent="0.2">
      <c r="A47" s="184"/>
      <c r="B47" s="180"/>
      <c r="C47" s="183" t="s">
        <v>1472</v>
      </c>
      <c r="D47" s="180" t="s">
        <v>55</v>
      </c>
      <c r="E47" s="180" t="s">
        <v>49</v>
      </c>
      <c r="F47" s="180"/>
      <c r="G47" s="186"/>
      <c r="H47" s="186"/>
      <c r="I47" s="183" t="s">
        <v>56</v>
      </c>
    </row>
    <row r="48" spans="1:9" s="173" customFormat="1" x14ac:dyDescent="0.2">
      <c r="A48" s="184"/>
      <c r="B48" s="180"/>
      <c r="C48" s="180" t="s">
        <v>57</v>
      </c>
      <c r="D48" s="180" t="s">
        <v>58</v>
      </c>
      <c r="E48" s="180"/>
      <c r="F48" s="180"/>
      <c r="G48" s="186"/>
      <c r="H48" s="186"/>
      <c r="I48" s="183" t="s">
        <v>59</v>
      </c>
    </row>
    <row r="49" spans="1:9" s="173" customFormat="1" x14ac:dyDescent="0.2">
      <c r="A49" s="184"/>
      <c r="B49" s="180"/>
      <c r="C49" s="180" t="s">
        <v>60</v>
      </c>
      <c r="D49" s="180" t="s">
        <v>61</v>
      </c>
      <c r="E49" s="180"/>
      <c r="F49" s="180"/>
      <c r="G49" s="186"/>
      <c r="H49" s="186"/>
      <c r="I49" s="183"/>
    </row>
    <row r="50" spans="1:9" s="173" customFormat="1" x14ac:dyDescent="0.2">
      <c r="A50" s="184"/>
      <c r="B50" s="180"/>
      <c r="C50" s="180"/>
      <c r="D50" s="180" t="s">
        <v>62</v>
      </c>
      <c r="E50" s="180"/>
      <c r="F50" s="180"/>
      <c r="G50" s="186"/>
      <c r="H50" s="186"/>
      <c r="I50" s="183"/>
    </row>
    <row r="51" spans="1:9" s="173" customFormat="1" x14ac:dyDescent="0.2">
      <c r="A51" s="184"/>
      <c r="B51" s="180"/>
      <c r="C51" s="180"/>
      <c r="D51" s="180" t="s">
        <v>63</v>
      </c>
      <c r="E51" s="180"/>
      <c r="F51" s="180"/>
      <c r="G51" s="186"/>
      <c r="H51" s="186"/>
      <c r="I51" s="183"/>
    </row>
    <row r="52" spans="1:9" s="173" customFormat="1" x14ac:dyDescent="0.2">
      <c r="A52" s="187"/>
      <c r="B52" s="188"/>
      <c r="C52" s="188"/>
      <c r="D52" s="188" t="s">
        <v>64</v>
      </c>
      <c r="E52" s="188"/>
      <c r="F52" s="188"/>
      <c r="G52" s="189"/>
      <c r="H52" s="189"/>
      <c r="I52" s="188"/>
    </row>
    <row r="53" spans="1:9" s="173" customFormat="1" ht="44.25" customHeight="1" x14ac:dyDescent="0.2">
      <c r="A53" s="182">
        <v>8</v>
      </c>
      <c r="B53" s="190" t="s">
        <v>1307</v>
      </c>
      <c r="C53" s="173" t="s">
        <v>65</v>
      </c>
      <c r="D53" s="190" t="s">
        <v>66</v>
      </c>
      <c r="E53" s="190" t="s">
        <v>1305</v>
      </c>
      <c r="F53" s="191"/>
      <c r="G53" s="179" t="s">
        <v>1287</v>
      </c>
      <c r="H53" s="192"/>
      <c r="I53" s="192" t="s">
        <v>36</v>
      </c>
    </row>
    <row r="54" spans="1:9" s="173" customFormat="1" x14ac:dyDescent="0.2">
      <c r="A54" s="184"/>
      <c r="B54" s="185" t="s">
        <v>1308</v>
      </c>
      <c r="C54" s="180" t="s">
        <v>67</v>
      </c>
      <c r="D54" s="151" t="s">
        <v>68</v>
      </c>
      <c r="E54" s="180" t="s">
        <v>71</v>
      </c>
      <c r="F54" s="180" t="s">
        <v>72</v>
      </c>
      <c r="G54" s="193"/>
      <c r="H54" s="193"/>
      <c r="I54" s="183" t="s">
        <v>38</v>
      </c>
    </row>
    <row r="55" spans="1:9" s="173" customFormat="1" x14ac:dyDescent="0.2">
      <c r="A55" s="184"/>
      <c r="B55" s="180"/>
      <c r="C55" s="190" t="s">
        <v>69</v>
      </c>
      <c r="D55" s="180" t="s">
        <v>70</v>
      </c>
      <c r="E55" s="180" t="s">
        <v>75</v>
      </c>
      <c r="F55" s="180" t="s">
        <v>76</v>
      </c>
      <c r="G55" s="184"/>
      <c r="H55" s="184"/>
      <c r="I55" s="183" t="s">
        <v>73</v>
      </c>
    </row>
    <row r="56" spans="1:9" s="173" customFormat="1" x14ac:dyDescent="0.2">
      <c r="A56" s="184"/>
      <c r="B56" s="180"/>
      <c r="C56" s="180"/>
      <c r="D56" s="190" t="s">
        <v>74</v>
      </c>
      <c r="E56" s="180" t="s">
        <v>79</v>
      </c>
      <c r="F56" s="180" t="s">
        <v>80</v>
      </c>
      <c r="G56" s="186"/>
      <c r="H56" s="186"/>
      <c r="I56" s="183" t="s">
        <v>77</v>
      </c>
    </row>
    <row r="57" spans="1:9" s="173" customFormat="1" x14ac:dyDescent="0.2">
      <c r="A57" s="184"/>
      <c r="B57" s="180"/>
      <c r="C57" s="180"/>
      <c r="D57" s="180" t="s">
        <v>78</v>
      </c>
      <c r="E57" s="180" t="s">
        <v>82</v>
      </c>
      <c r="F57" s="180"/>
      <c r="G57" s="186"/>
      <c r="H57" s="186"/>
      <c r="I57" s="183"/>
    </row>
    <row r="58" spans="1:9" s="173" customFormat="1" x14ac:dyDescent="0.2">
      <c r="A58" s="184"/>
      <c r="B58" s="180"/>
      <c r="C58" s="190"/>
      <c r="D58" s="190" t="s">
        <v>81</v>
      </c>
      <c r="E58" s="180" t="s">
        <v>84</v>
      </c>
      <c r="F58" s="180" t="s">
        <v>85</v>
      </c>
      <c r="G58" s="194"/>
      <c r="H58" s="194"/>
      <c r="I58" s="183"/>
    </row>
    <row r="59" spans="1:9" s="173" customFormat="1" x14ac:dyDescent="0.2">
      <c r="A59" s="184"/>
      <c r="B59" s="180"/>
      <c r="C59" s="180"/>
      <c r="D59" s="180" t="s">
        <v>83</v>
      </c>
      <c r="E59" s="180" t="s">
        <v>87</v>
      </c>
      <c r="F59" s="180" t="s">
        <v>88</v>
      </c>
      <c r="G59" s="186"/>
      <c r="H59" s="186"/>
      <c r="I59" s="183"/>
    </row>
    <row r="60" spans="1:9" s="173" customFormat="1" x14ac:dyDescent="0.2">
      <c r="A60" s="184"/>
      <c r="B60" s="180"/>
      <c r="C60" s="180"/>
      <c r="D60" s="190" t="s">
        <v>86</v>
      </c>
      <c r="E60" s="180" t="s">
        <v>79</v>
      </c>
      <c r="F60" s="180" t="s">
        <v>90</v>
      </c>
      <c r="G60" s="186"/>
      <c r="H60" s="186"/>
      <c r="I60" s="183"/>
    </row>
    <row r="61" spans="1:9" s="173" customFormat="1" x14ac:dyDescent="0.2">
      <c r="A61" s="184"/>
      <c r="B61" s="180"/>
      <c r="C61" s="180"/>
      <c r="D61" s="180" t="s">
        <v>89</v>
      </c>
      <c r="E61" s="180" t="s">
        <v>91</v>
      </c>
      <c r="F61" s="180" t="s">
        <v>92</v>
      </c>
      <c r="G61" s="195"/>
      <c r="H61" s="195"/>
      <c r="I61" s="183"/>
    </row>
    <row r="62" spans="1:9" s="173" customFormat="1" x14ac:dyDescent="0.2">
      <c r="A62" s="184"/>
      <c r="B62" s="180"/>
      <c r="C62" s="180"/>
      <c r="D62" s="190" t="s">
        <v>86</v>
      </c>
      <c r="F62" s="180" t="s">
        <v>94</v>
      </c>
      <c r="G62" s="186"/>
      <c r="H62" s="186"/>
      <c r="I62" s="183"/>
    </row>
    <row r="63" spans="1:9" s="173" customFormat="1" x14ac:dyDescent="0.2">
      <c r="A63" s="184"/>
      <c r="B63" s="180"/>
      <c r="C63" s="180"/>
      <c r="D63" s="180" t="s">
        <v>93</v>
      </c>
      <c r="E63" s="180"/>
      <c r="F63" s="180" t="s">
        <v>96</v>
      </c>
      <c r="G63" s="186"/>
      <c r="H63" s="186"/>
      <c r="I63" s="183"/>
    </row>
    <row r="64" spans="1:9" s="173" customFormat="1" x14ac:dyDescent="0.2">
      <c r="A64" s="184"/>
      <c r="B64" s="180"/>
      <c r="C64" s="180"/>
      <c r="D64" s="180" t="s">
        <v>95</v>
      </c>
      <c r="E64" s="180"/>
      <c r="F64" s="180" t="s">
        <v>98</v>
      </c>
      <c r="G64" s="195"/>
      <c r="H64" s="195"/>
      <c r="I64" s="183"/>
    </row>
    <row r="65" spans="1:9" s="173" customFormat="1" x14ac:dyDescent="0.2">
      <c r="A65" s="184"/>
      <c r="B65" s="180"/>
      <c r="C65" s="180"/>
      <c r="D65" s="180" t="s">
        <v>97</v>
      </c>
      <c r="E65" s="180"/>
      <c r="F65" s="180" t="s">
        <v>100</v>
      </c>
      <c r="G65" s="195"/>
      <c r="H65" s="195"/>
      <c r="I65" s="183"/>
    </row>
    <row r="66" spans="1:9" s="173" customFormat="1" x14ac:dyDescent="0.2">
      <c r="A66" s="184"/>
      <c r="B66" s="180"/>
      <c r="C66" s="180"/>
      <c r="D66" s="180" t="s">
        <v>99</v>
      </c>
      <c r="E66" s="180"/>
      <c r="F66" s="180" t="s">
        <v>90</v>
      </c>
      <c r="G66" s="186"/>
      <c r="H66" s="186"/>
      <c r="I66" s="183"/>
    </row>
    <row r="67" spans="1:9" s="173" customFormat="1" x14ac:dyDescent="0.2">
      <c r="A67" s="184"/>
      <c r="B67" s="180"/>
      <c r="C67" s="180"/>
      <c r="D67" s="180"/>
      <c r="E67" s="180"/>
      <c r="F67" s="180" t="s">
        <v>101</v>
      </c>
      <c r="G67" s="186"/>
      <c r="H67" s="186"/>
      <c r="I67" s="183"/>
    </row>
    <row r="68" spans="1:9" s="173" customFormat="1" x14ac:dyDescent="0.2">
      <c r="A68" s="184"/>
      <c r="B68" s="180"/>
      <c r="C68" s="180"/>
      <c r="D68" s="180"/>
      <c r="E68" s="180"/>
      <c r="F68" s="180" t="s">
        <v>102</v>
      </c>
      <c r="G68" s="186"/>
      <c r="H68" s="186"/>
      <c r="I68" s="183"/>
    </row>
    <row r="69" spans="1:9" s="173" customFormat="1" x14ac:dyDescent="0.2">
      <c r="A69" s="184"/>
      <c r="B69" s="180"/>
      <c r="C69" s="180"/>
      <c r="D69" s="180"/>
      <c r="E69" s="180"/>
      <c r="F69" s="180" t="s">
        <v>103</v>
      </c>
      <c r="G69" s="186"/>
      <c r="H69" s="186"/>
      <c r="I69" s="183"/>
    </row>
    <row r="70" spans="1:9" s="173" customFormat="1" x14ac:dyDescent="0.2">
      <c r="A70" s="184"/>
      <c r="B70" s="180"/>
      <c r="C70" s="180"/>
      <c r="D70" s="180"/>
      <c r="E70" s="180"/>
      <c r="F70" s="180" t="s">
        <v>104</v>
      </c>
      <c r="G70" s="186"/>
      <c r="H70" s="186"/>
      <c r="I70" s="183"/>
    </row>
    <row r="71" spans="1:9" s="173" customFormat="1" x14ac:dyDescent="0.2">
      <c r="A71" s="184"/>
      <c r="B71" s="180"/>
      <c r="C71" s="180"/>
      <c r="D71" s="180"/>
      <c r="E71" s="180"/>
      <c r="F71" s="196" t="s">
        <v>1297</v>
      </c>
      <c r="G71" s="186"/>
      <c r="H71" s="186"/>
      <c r="I71" s="183"/>
    </row>
    <row r="72" spans="1:9" s="173" customFormat="1" x14ac:dyDescent="0.2">
      <c r="A72" s="187"/>
      <c r="B72" s="188"/>
      <c r="C72" s="188"/>
      <c r="D72" s="188"/>
      <c r="E72" s="188"/>
      <c r="F72" s="196"/>
      <c r="G72" s="196"/>
      <c r="H72" s="196"/>
      <c r="I72" s="197"/>
    </row>
    <row r="73" spans="1:9" s="173" customFormat="1" ht="76.150000000000006" customHeight="1" x14ac:dyDescent="0.2">
      <c r="A73" s="184">
        <v>9</v>
      </c>
      <c r="B73" s="183" t="s">
        <v>1309</v>
      </c>
      <c r="C73" s="180" t="s">
        <v>105</v>
      </c>
      <c r="D73" s="180" t="s">
        <v>106</v>
      </c>
      <c r="E73" s="190" t="s">
        <v>107</v>
      </c>
      <c r="F73" s="198" t="s">
        <v>1310</v>
      </c>
      <c r="G73" s="56" t="s">
        <v>1287</v>
      </c>
      <c r="H73" s="204"/>
      <c r="I73" s="183" t="s">
        <v>36</v>
      </c>
    </row>
    <row r="74" spans="1:9" s="173" customFormat="1" x14ac:dyDescent="0.2">
      <c r="A74" s="184"/>
      <c r="B74" s="199" t="s">
        <v>1308</v>
      </c>
      <c r="C74" s="180" t="s">
        <v>108</v>
      </c>
      <c r="D74" s="180" t="s">
        <v>109</v>
      </c>
      <c r="E74" s="190" t="s">
        <v>110</v>
      </c>
      <c r="F74" s="180" t="s">
        <v>1311</v>
      </c>
      <c r="G74" s="183"/>
      <c r="H74" s="183"/>
      <c r="I74" s="183" t="s">
        <v>38</v>
      </c>
    </row>
    <row r="75" spans="1:9" s="173" customFormat="1" x14ac:dyDescent="0.2">
      <c r="A75" s="184"/>
      <c r="B75" s="183"/>
      <c r="C75" s="180" t="s">
        <v>111</v>
      </c>
      <c r="D75" s="180" t="s">
        <v>112</v>
      </c>
      <c r="E75" s="180" t="s">
        <v>113</v>
      </c>
      <c r="F75" s="180" t="s">
        <v>1312</v>
      </c>
      <c r="G75" s="183"/>
      <c r="H75" s="183"/>
      <c r="I75" s="183" t="s">
        <v>73</v>
      </c>
    </row>
    <row r="76" spans="1:9" s="173" customFormat="1" x14ac:dyDescent="0.2">
      <c r="A76" s="184"/>
      <c r="B76" s="183"/>
      <c r="C76" s="190" t="s">
        <v>1473</v>
      </c>
      <c r="D76" s="180" t="s">
        <v>114</v>
      </c>
      <c r="E76" s="180" t="s">
        <v>115</v>
      </c>
      <c r="F76" s="180" t="s">
        <v>309</v>
      </c>
      <c r="G76" s="183"/>
      <c r="H76" s="183"/>
      <c r="I76" s="183" t="s">
        <v>77</v>
      </c>
    </row>
    <row r="77" spans="1:9" s="173" customFormat="1" x14ac:dyDescent="0.2">
      <c r="A77" s="184"/>
      <c r="B77" s="183"/>
      <c r="C77" s="180" t="s">
        <v>116</v>
      </c>
      <c r="D77" s="180" t="s">
        <v>117</v>
      </c>
      <c r="E77" s="180" t="s">
        <v>118</v>
      </c>
      <c r="F77" s="180" t="s">
        <v>1313</v>
      </c>
      <c r="G77" s="183"/>
      <c r="H77" s="183"/>
      <c r="I77" s="183"/>
    </row>
    <row r="78" spans="1:9" s="173" customFormat="1" x14ac:dyDescent="0.2">
      <c r="A78" s="184"/>
      <c r="B78" s="183"/>
      <c r="C78" s="180" t="s">
        <v>119</v>
      </c>
      <c r="D78" s="180" t="s">
        <v>120</v>
      </c>
      <c r="E78" s="183" t="s">
        <v>121</v>
      </c>
      <c r="F78" s="180" t="s">
        <v>126</v>
      </c>
      <c r="G78" s="183"/>
      <c r="H78" s="183"/>
      <c r="I78" s="183"/>
    </row>
    <row r="79" spans="1:9" s="173" customFormat="1" x14ac:dyDescent="0.2">
      <c r="A79" s="183"/>
      <c r="B79" s="183"/>
      <c r="C79" s="180" t="s">
        <v>122</v>
      </c>
      <c r="D79" s="180" t="s">
        <v>123</v>
      </c>
      <c r="E79" s="180"/>
      <c r="F79" s="180" t="s">
        <v>1314</v>
      </c>
      <c r="G79" s="183"/>
      <c r="H79" s="183"/>
      <c r="I79" s="183"/>
    </row>
    <row r="80" spans="1:9" s="173" customFormat="1" x14ac:dyDescent="0.2">
      <c r="A80" s="183"/>
      <c r="B80" s="183"/>
      <c r="C80" s="180" t="s">
        <v>124</v>
      </c>
      <c r="D80" s="180" t="s">
        <v>125</v>
      </c>
      <c r="E80" s="183"/>
      <c r="F80" s="180" t="s">
        <v>1315</v>
      </c>
      <c r="G80" s="183"/>
      <c r="H80" s="183"/>
      <c r="I80" s="183"/>
    </row>
    <row r="81" spans="1:9" s="173" customFormat="1" x14ac:dyDescent="0.2">
      <c r="A81" s="183"/>
      <c r="B81" s="183"/>
      <c r="C81" s="180"/>
      <c r="D81" s="180" t="s">
        <v>127</v>
      </c>
      <c r="E81" s="183"/>
      <c r="G81" s="183"/>
      <c r="H81" s="183"/>
      <c r="I81" s="183"/>
    </row>
    <row r="82" spans="1:9" s="173" customFormat="1" x14ac:dyDescent="0.2">
      <c r="A82" s="183"/>
      <c r="B82" s="183"/>
      <c r="C82" s="180"/>
      <c r="D82" s="180" t="s">
        <v>128</v>
      </c>
      <c r="E82" s="183"/>
      <c r="F82" s="196" t="s">
        <v>1298</v>
      </c>
      <c r="G82" s="183"/>
      <c r="H82" s="183"/>
      <c r="I82" s="183"/>
    </row>
    <row r="83" spans="1:9" s="173" customFormat="1" x14ac:dyDescent="0.2">
      <c r="A83" s="183"/>
      <c r="B83" s="183"/>
      <c r="C83" s="180"/>
      <c r="D83" s="180" t="s">
        <v>129</v>
      </c>
      <c r="E83" s="183"/>
      <c r="F83" s="200"/>
      <c r="G83" s="183"/>
      <c r="H83" s="183"/>
      <c r="I83" s="183"/>
    </row>
    <row r="84" spans="1:9" s="173" customFormat="1" x14ac:dyDescent="0.2">
      <c r="A84" s="183"/>
      <c r="B84" s="183"/>
      <c r="C84" s="180"/>
      <c r="D84" s="180" t="s">
        <v>130</v>
      </c>
      <c r="E84" s="183"/>
      <c r="F84" s="200"/>
      <c r="G84" s="183"/>
      <c r="H84" s="183"/>
      <c r="I84" s="183"/>
    </row>
    <row r="85" spans="1:9" s="173" customFormat="1" x14ac:dyDescent="0.2">
      <c r="A85" s="183"/>
      <c r="B85" s="183"/>
      <c r="C85" s="180"/>
      <c r="D85" s="180" t="s">
        <v>131</v>
      </c>
      <c r="E85" s="183"/>
      <c r="F85" s="201"/>
      <c r="G85" s="183"/>
      <c r="H85" s="183"/>
      <c r="I85" s="183"/>
    </row>
    <row r="86" spans="1:9" s="173" customFormat="1" x14ac:dyDescent="0.2">
      <c r="A86" s="201"/>
      <c r="B86" s="201"/>
      <c r="C86" s="180"/>
      <c r="D86" s="180" t="s">
        <v>132</v>
      </c>
      <c r="E86" s="201"/>
      <c r="F86" s="200"/>
      <c r="G86" s="201"/>
      <c r="H86" s="201"/>
      <c r="I86" s="201"/>
    </row>
    <row r="87" spans="1:9" s="173" customFormat="1" x14ac:dyDescent="0.2">
      <c r="A87" s="201"/>
      <c r="B87" s="201"/>
      <c r="C87" s="201"/>
      <c r="D87" s="200" t="s">
        <v>133</v>
      </c>
      <c r="E87" s="201"/>
      <c r="F87" s="201"/>
      <c r="G87" s="201"/>
      <c r="H87" s="201"/>
      <c r="I87" s="201"/>
    </row>
    <row r="88" spans="1:9" s="173" customFormat="1" x14ac:dyDescent="0.2">
      <c r="A88" s="201"/>
      <c r="B88" s="201"/>
      <c r="C88" s="201"/>
      <c r="D88" s="201" t="s">
        <v>134</v>
      </c>
      <c r="E88" s="201"/>
      <c r="F88" s="201"/>
      <c r="G88" s="201"/>
      <c r="H88" s="201"/>
      <c r="I88" s="201"/>
    </row>
    <row r="89" spans="1:9" s="173" customFormat="1" x14ac:dyDescent="0.2">
      <c r="A89" s="201"/>
      <c r="B89" s="201"/>
      <c r="C89" s="201"/>
      <c r="D89" s="201" t="s">
        <v>135</v>
      </c>
      <c r="E89" s="201"/>
      <c r="F89" s="201"/>
      <c r="G89" s="201"/>
      <c r="H89" s="201"/>
      <c r="I89" s="201"/>
    </row>
    <row r="90" spans="1:9" s="173" customFormat="1" x14ac:dyDescent="0.2">
      <c r="A90" s="201"/>
      <c r="B90" s="201"/>
      <c r="C90" s="201"/>
      <c r="D90" s="201" t="s">
        <v>136</v>
      </c>
      <c r="E90" s="201"/>
      <c r="F90" s="202"/>
      <c r="G90" s="201"/>
      <c r="H90" s="201"/>
      <c r="I90" s="201"/>
    </row>
    <row r="91" spans="1:9" s="173" customFormat="1" x14ac:dyDescent="0.2">
      <c r="A91" s="201"/>
      <c r="B91" s="201"/>
      <c r="C91" s="201"/>
      <c r="D91" s="180" t="s">
        <v>137</v>
      </c>
      <c r="E91" s="201"/>
      <c r="F91" s="186"/>
      <c r="G91" s="201"/>
      <c r="H91" s="201"/>
      <c r="I91" s="201"/>
    </row>
    <row r="92" spans="1:9" s="173" customFormat="1" x14ac:dyDescent="0.2">
      <c r="A92" s="187"/>
      <c r="B92" s="188"/>
      <c r="C92" s="188"/>
      <c r="D92" s="188" t="s">
        <v>310</v>
      </c>
      <c r="E92" s="188"/>
      <c r="F92" s="169"/>
      <c r="G92" s="196"/>
      <c r="H92" s="196"/>
      <c r="I92" s="197"/>
    </row>
    <row r="93" spans="1:9" s="173" customFormat="1" ht="48" x14ac:dyDescent="0.2">
      <c r="A93" s="184">
        <v>10</v>
      </c>
      <c r="B93" s="183" t="s">
        <v>1316</v>
      </c>
      <c r="C93" s="180" t="s">
        <v>311</v>
      </c>
      <c r="D93" s="180" t="s">
        <v>312</v>
      </c>
      <c r="E93" s="190" t="s">
        <v>138</v>
      </c>
      <c r="F93" s="191"/>
      <c r="G93" s="194"/>
      <c r="H93" s="194"/>
      <c r="I93" s="183" t="s">
        <v>36</v>
      </c>
    </row>
    <row r="94" spans="1:9" s="173" customFormat="1" x14ac:dyDescent="0.2">
      <c r="A94" s="184"/>
      <c r="B94" s="199" t="s">
        <v>1308</v>
      </c>
      <c r="C94" s="180" t="s">
        <v>139</v>
      </c>
      <c r="D94" s="180" t="s">
        <v>140</v>
      </c>
      <c r="E94" s="180"/>
      <c r="F94" s="180"/>
      <c r="G94" s="184"/>
      <c r="H94" s="184"/>
      <c r="I94" s="183" t="s">
        <v>38</v>
      </c>
    </row>
    <row r="95" spans="1:9" s="173" customFormat="1" x14ac:dyDescent="0.2">
      <c r="A95" s="184"/>
      <c r="B95" s="183"/>
      <c r="C95" s="180" t="s">
        <v>141</v>
      </c>
      <c r="D95" s="180" t="s">
        <v>142</v>
      </c>
      <c r="E95" s="180"/>
      <c r="F95" s="180"/>
      <c r="G95" s="183"/>
      <c r="H95" s="183"/>
      <c r="I95" s="183" t="s">
        <v>143</v>
      </c>
    </row>
    <row r="96" spans="1:9" s="173" customFormat="1" x14ac:dyDescent="0.2">
      <c r="A96" s="184"/>
      <c r="B96" s="183"/>
      <c r="C96" s="180" t="s">
        <v>144</v>
      </c>
      <c r="D96" s="180" t="s">
        <v>145</v>
      </c>
      <c r="E96" s="180"/>
      <c r="F96" s="180"/>
      <c r="G96" s="183"/>
      <c r="H96" s="183"/>
      <c r="I96" s="183" t="s">
        <v>146</v>
      </c>
    </row>
    <row r="97" spans="1:9" s="173" customFormat="1" x14ac:dyDescent="0.2">
      <c r="A97" s="184"/>
      <c r="B97" s="183"/>
      <c r="C97" s="180"/>
      <c r="D97" s="180" t="s">
        <v>147</v>
      </c>
      <c r="E97" s="180"/>
      <c r="F97" s="180"/>
      <c r="G97" s="183"/>
      <c r="H97" s="183"/>
      <c r="I97" s="183" t="s">
        <v>313</v>
      </c>
    </row>
    <row r="98" spans="1:9" s="173" customFormat="1" x14ac:dyDescent="0.2">
      <c r="A98" s="184"/>
      <c r="B98" s="183"/>
      <c r="C98" s="190"/>
      <c r="D98" s="188" t="s">
        <v>148</v>
      </c>
      <c r="E98" s="180"/>
      <c r="F98" s="180"/>
      <c r="G98" s="183"/>
      <c r="H98" s="183"/>
      <c r="I98" s="183"/>
    </row>
    <row r="99" spans="1:9" s="173" customFormat="1" ht="73.150000000000006" customHeight="1" x14ac:dyDescent="0.2">
      <c r="A99" s="177">
        <v>11</v>
      </c>
      <c r="B99" s="178" t="s">
        <v>1317</v>
      </c>
      <c r="C99" s="179" t="s">
        <v>1318</v>
      </c>
      <c r="D99" s="190" t="s">
        <v>152</v>
      </c>
      <c r="E99" s="178" t="s">
        <v>1319</v>
      </c>
      <c r="F99" s="203" t="s">
        <v>1295</v>
      </c>
      <c r="G99" s="56" t="s">
        <v>1287</v>
      </c>
      <c r="H99" s="204"/>
      <c r="I99" s="183" t="s">
        <v>149</v>
      </c>
    </row>
    <row r="100" spans="1:9" s="173" customFormat="1" x14ac:dyDescent="0.2">
      <c r="A100" s="184"/>
      <c r="B100" s="199" t="s">
        <v>1308</v>
      </c>
      <c r="C100" s="183" t="s">
        <v>315</v>
      </c>
      <c r="D100" s="180" t="s">
        <v>314</v>
      </c>
      <c r="E100" s="180" t="s">
        <v>1320</v>
      </c>
      <c r="F100" s="180"/>
      <c r="G100" s="183"/>
      <c r="H100" s="183"/>
      <c r="I100" s="183" t="s">
        <v>38</v>
      </c>
    </row>
    <row r="101" spans="1:9" s="173" customFormat="1" x14ac:dyDescent="0.2">
      <c r="A101" s="184"/>
      <c r="B101" s="180"/>
      <c r="C101" s="183" t="s">
        <v>317</v>
      </c>
      <c r="D101" s="180" t="s">
        <v>316</v>
      </c>
      <c r="E101" s="180" t="s">
        <v>37</v>
      </c>
      <c r="F101" s="180"/>
      <c r="G101" s="183"/>
      <c r="H101" s="183"/>
      <c r="I101" s="183" t="s">
        <v>150</v>
      </c>
    </row>
    <row r="102" spans="1:9" s="173" customFormat="1" x14ac:dyDescent="0.2">
      <c r="A102" s="187"/>
      <c r="B102" s="188"/>
      <c r="C102" s="188"/>
      <c r="D102" s="188"/>
      <c r="E102" s="188"/>
      <c r="F102" s="196" t="s">
        <v>1296</v>
      </c>
      <c r="G102" s="189"/>
      <c r="H102" s="189"/>
      <c r="I102" s="197"/>
    </row>
    <row r="103" spans="1:9" s="173" customFormat="1" ht="82.9" customHeight="1" x14ac:dyDescent="0.2">
      <c r="A103" s="177">
        <v>12</v>
      </c>
      <c r="B103" s="180" t="s">
        <v>1321</v>
      </c>
      <c r="C103" s="180" t="s">
        <v>1322</v>
      </c>
      <c r="D103" s="180" t="s">
        <v>318</v>
      </c>
      <c r="E103" s="184" t="s">
        <v>18</v>
      </c>
      <c r="F103" s="181"/>
      <c r="G103" s="56" t="s">
        <v>1287</v>
      </c>
      <c r="H103" s="204"/>
      <c r="I103" s="183" t="s">
        <v>36</v>
      </c>
    </row>
    <row r="104" spans="1:9" s="173" customFormat="1" x14ac:dyDescent="0.2">
      <c r="A104" s="182"/>
      <c r="B104" s="185" t="s">
        <v>1308</v>
      </c>
      <c r="C104" s="180" t="s">
        <v>1323</v>
      </c>
      <c r="D104" s="180" t="s">
        <v>319</v>
      </c>
      <c r="E104" s="180"/>
      <c r="F104" s="191"/>
      <c r="G104" s="182"/>
      <c r="H104" s="182"/>
      <c r="I104" s="183" t="s">
        <v>38</v>
      </c>
    </row>
    <row r="105" spans="1:9" s="173" customFormat="1" ht="51" customHeight="1" x14ac:dyDescent="0.2">
      <c r="A105" s="184"/>
      <c r="B105" s="180"/>
      <c r="C105" s="180" t="s">
        <v>1324</v>
      </c>
      <c r="D105" s="180" t="s">
        <v>320</v>
      </c>
      <c r="E105" s="180"/>
      <c r="F105" s="180"/>
      <c r="G105" s="183"/>
      <c r="H105" s="183"/>
      <c r="I105" s="183" t="s">
        <v>321</v>
      </c>
    </row>
    <row r="106" spans="1:9" s="173" customFormat="1" x14ac:dyDescent="0.2">
      <c r="A106" s="184"/>
      <c r="B106" s="180"/>
      <c r="C106" s="180"/>
      <c r="D106" s="180" t="s">
        <v>322</v>
      </c>
      <c r="E106" s="180"/>
      <c r="F106" s="180"/>
      <c r="G106" s="183"/>
      <c r="H106" s="183"/>
      <c r="I106" s="183" t="s">
        <v>323</v>
      </c>
    </row>
    <row r="107" spans="1:9" s="173" customFormat="1" x14ac:dyDescent="0.2">
      <c r="A107" s="184"/>
      <c r="B107" s="180"/>
      <c r="C107" s="180"/>
      <c r="D107" s="180" t="s">
        <v>324</v>
      </c>
      <c r="E107" s="180"/>
      <c r="F107" s="180"/>
      <c r="G107" s="183"/>
      <c r="H107" s="183"/>
      <c r="I107" s="183"/>
    </row>
    <row r="108" spans="1:9" s="173" customFormat="1" x14ac:dyDescent="0.2">
      <c r="A108" s="184"/>
      <c r="B108" s="180"/>
      <c r="D108" s="180" t="s">
        <v>325</v>
      </c>
      <c r="E108" s="180"/>
      <c r="F108" s="180"/>
      <c r="G108" s="183"/>
      <c r="H108" s="183"/>
      <c r="I108" s="183"/>
    </row>
    <row r="109" spans="1:9" s="173" customFormat="1" x14ac:dyDescent="0.2">
      <c r="A109" s="184"/>
      <c r="B109" s="180"/>
      <c r="C109" s="180"/>
      <c r="D109" s="180" t="s">
        <v>326</v>
      </c>
      <c r="E109" s="180"/>
      <c r="F109" s="180"/>
      <c r="G109" s="186"/>
      <c r="H109" s="186"/>
      <c r="I109" s="183"/>
    </row>
    <row r="110" spans="1:9" s="173" customFormat="1" x14ac:dyDescent="0.2">
      <c r="A110" s="184"/>
      <c r="B110" s="180"/>
      <c r="C110" s="180"/>
      <c r="D110" s="180" t="s">
        <v>327</v>
      </c>
      <c r="E110" s="180"/>
      <c r="F110" s="180" t="s">
        <v>328</v>
      </c>
      <c r="G110" s="186"/>
      <c r="H110" s="186"/>
      <c r="I110" s="183"/>
    </row>
    <row r="111" spans="1:9" s="173" customFormat="1" x14ac:dyDescent="0.2">
      <c r="A111" s="184"/>
      <c r="B111" s="180"/>
      <c r="C111" s="180"/>
      <c r="D111" s="180" t="s">
        <v>329</v>
      </c>
      <c r="E111" s="180"/>
      <c r="F111" s="180" t="s">
        <v>330</v>
      </c>
      <c r="G111" s="186"/>
      <c r="H111" s="186"/>
      <c r="I111" s="183"/>
    </row>
    <row r="112" spans="1:9" s="173" customFormat="1" x14ac:dyDescent="0.2">
      <c r="A112" s="184"/>
      <c r="B112" s="180"/>
      <c r="C112" s="180"/>
      <c r="D112" s="180" t="s">
        <v>331</v>
      </c>
      <c r="E112" s="180"/>
      <c r="F112" s="180" t="s">
        <v>332</v>
      </c>
      <c r="G112" s="186"/>
      <c r="H112" s="186"/>
      <c r="I112" s="183"/>
    </row>
    <row r="113" spans="1:9" s="173" customFormat="1" x14ac:dyDescent="0.2">
      <c r="A113" s="184"/>
      <c r="B113" s="180"/>
      <c r="C113" s="180"/>
      <c r="D113" s="180" t="s">
        <v>333</v>
      </c>
      <c r="E113" s="180"/>
      <c r="F113" s="180"/>
      <c r="G113" s="186"/>
      <c r="H113" s="186"/>
      <c r="I113" s="183"/>
    </row>
    <row r="114" spans="1:9" s="173" customFormat="1" x14ac:dyDescent="0.2">
      <c r="A114" s="184"/>
      <c r="B114" s="180"/>
      <c r="C114" s="180"/>
      <c r="D114" s="180" t="s">
        <v>334</v>
      </c>
      <c r="E114" s="180"/>
      <c r="F114" s="180"/>
      <c r="G114" s="186"/>
      <c r="H114" s="392"/>
      <c r="I114" s="204"/>
    </row>
    <row r="115" spans="1:9" s="173" customFormat="1" x14ac:dyDescent="0.2">
      <c r="A115" s="184"/>
      <c r="B115" s="180"/>
      <c r="C115" s="180"/>
      <c r="D115" s="173" t="s">
        <v>335</v>
      </c>
      <c r="E115" s="180"/>
      <c r="F115" s="180"/>
      <c r="G115" s="186"/>
      <c r="H115" s="186"/>
      <c r="I115" s="183"/>
    </row>
    <row r="116" spans="1:9" s="173" customFormat="1" x14ac:dyDescent="0.2">
      <c r="A116" s="184"/>
      <c r="B116" s="180"/>
      <c r="C116" s="180"/>
      <c r="D116" s="180" t="s">
        <v>336</v>
      </c>
      <c r="E116" s="180"/>
      <c r="F116" s="180" t="s">
        <v>337</v>
      </c>
      <c r="G116" s="186"/>
      <c r="H116" s="186"/>
      <c r="I116" s="183"/>
    </row>
    <row r="117" spans="1:9" s="173" customFormat="1" x14ac:dyDescent="0.2">
      <c r="A117" s="184"/>
      <c r="B117" s="180"/>
      <c r="C117" s="180"/>
      <c r="D117" s="173" t="s">
        <v>338</v>
      </c>
      <c r="E117" s="180"/>
      <c r="F117" s="180" t="s">
        <v>339</v>
      </c>
      <c r="G117" s="186"/>
      <c r="H117" s="392"/>
      <c r="I117" s="204"/>
    </row>
    <row r="118" spans="1:9" s="173" customFormat="1" x14ac:dyDescent="0.2">
      <c r="A118" s="184"/>
      <c r="B118" s="180"/>
      <c r="C118" s="180"/>
      <c r="D118" s="180" t="s">
        <v>340</v>
      </c>
      <c r="E118" s="180"/>
      <c r="F118" s="180" t="s">
        <v>341</v>
      </c>
      <c r="G118" s="186"/>
      <c r="H118" s="186"/>
      <c r="I118" s="183"/>
    </row>
    <row r="119" spans="1:9" s="173" customFormat="1" x14ac:dyDescent="0.2">
      <c r="A119" s="184"/>
      <c r="B119" s="180"/>
      <c r="C119" s="180"/>
      <c r="D119" s="180" t="s">
        <v>342</v>
      </c>
      <c r="E119" s="180"/>
      <c r="F119" s="180"/>
      <c r="G119" s="186"/>
      <c r="H119" s="186"/>
      <c r="I119" s="183"/>
    </row>
    <row r="120" spans="1:9" s="173" customFormat="1" x14ac:dyDescent="0.2">
      <c r="A120" s="184"/>
      <c r="B120" s="180"/>
      <c r="C120" s="180"/>
      <c r="D120" s="180" t="s">
        <v>343</v>
      </c>
      <c r="E120" s="180"/>
      <c r="F120" s="180"/>
      <c r="G120" s="186"/>
      <c r="H120" s="186"/>
      <c r="I120" s="183"/>
    </row>
    <row r="121" spans="1:9" s="173" customFormat="1" x14ac:dyDescent="0.2">
      <c r="A121" s="205"/>
      <c r="B121" s="200"/>
      <c r="C121" s="200"/>
      <c r="D121" s="206"/>
      <c r="E121" s="200"/>
      <c r="F121" s="207">
        <v>26400</v>
      </c>
      <c r="G121" s="202"/>
      <c r="H121" s="202"/>
      <c r="I121" s="201"/>
    </row>
    <row r="122" spans="1:9" s="173" customFormat="1" ht="42" customHeight="1" x14ac:dyDescent="0.2">
      <c r="A122" s="177">
        <v>13</v>
      </c>
      <c r="B122" s="178" t="s">
        <v>1325</v>
      </c>
      <c r="C122" s="178" t="s">
        <v>153</v>
      </c>
      <c r="D122" s="178" t="s">
        <v>154</v>
      </c>
      <c r="E122" s="178" t="s">
        <v>155</v>
      </c>
      <c r="F122" s="178" t="s">
        <v>156</v>
      </c>
      <c r="G122" s="56" t="s">
        <v>1287</v>
      </c>
      <c r="H122" s="212"/>
      <c r="I122" s="179" t="s">
        <v>36</v>
      </c>
    </row>
    <row r="123" spans="1:9" s="173" customFormat="1" x14ac:dyDescent="0.2">
      <c r="A123" s="184"/>
      <c r="B123" s="180" t="s">
        <v>169</v>
      </c>
      <c r="C123" s="180" t="s">
        <v>157</v>
      </c>
      <c r="D123" s="180" t="s">
        <v>158</v>
      </c>
      <c r="E123" s="180" t="s">
        <v>159</v>
      </c>
      <c r="F123" s="180" t="s">
        <v>160</v>
      </c>
      <c r="G123" s="195"/>
      <c r="H123" s="195"/>
      <c r="I123" s="183" t="s">
        <v>38</v>
      </c>
    </row>
    <row r="124" spans="1:9" s="173" customFormat="1" x14ac:dyDescent="0.2">
      <c r="A124" s="184"/>
      <c r="B124" s="185" t="s">
        <v>1308</v>
      </c>
      <c r="C124" s="180" t="s">
        <v>161</v>
      </c>
      <c r="D124" s="180" t="s">
        <v>162</v>
      </c>
      <c r="E124" s="180" t="s">
        <v>163</v>
      </c>
      <c r="F124" s="180" t="s">
        <v>164</v>
      </c>
      <c r="G124" s="195"/>
      <c r="H124" s="195"/>
      <c r="I124" s="183" t="s">
        <v>143</v>
      </c>
    </row>
    <row r="125" spans="1:9" s="173" customFormat="1" ht="33" customHeight="1" x14ac:dyDescent="0.2">
      <c r="A125" s="184"/>
      <c r="B125" s="180"/>
      <c r="C125" s="180" t="s">
        <v>165</v>
      </c>
      <c r="D125" s="180" t="s">
        <v>166</v>
      </c>
      <c r="E125" s="180" t="s">
        <v>167</v>
      </c>
      <c r="F125" s="180" t="s">
        <v>168</v>
      </c>
      <c r="G125" s="186"/>
      <c r="H125" s="186"/>
      <c r="I125" s="183" t="s">
        <v>151</v>
      </c>
    </row>
    <row r="126" spans="1:9" s="173" customFormat="1" x14ac:dyDescent="0.2">
      <c r="A126" s="184"/>
      <c r="B126" s="180"/>
      <c r="C126" s="180" t="s">
        <v>170</v>
      </c>
      <c r="D126" s="180" t="s">
        <v>171</v>
      </c>
      <c r="E126" s="180" t="s">
        <v>172</v>
      </c>
      <c r="F126" s="180" t="s">
        <v>173</v>
      </c>
      <c r="G126" s="186"/>
      <c r="H126" s="186"/>
      <c r="I126" s="183"/>
    </row>
    <row r="127" spans="1:9" s="173" customFormat="1" x14ac:dyDescent="0.2">
      <c r="A127" s="184"/>
      <c r="C127" s="180" t="s">
        <v>174</v>
      </c>
      <c r="D127" s="180" t="s">
        <v>175</v>
      </c>
      <c r="E127" s="180" t="s">
        <v>176</v>
      </c>
      <c r="F127" s="180" t="s">
        <v>177</v>
      </c>
      <c r="G127" s="186"/>
      <c r="H127" s="186"/>
      <c r="I127" s="183"/>
    </row>
    <row r="128" spans="1:9" s="173" customFormat="1" x14ac:dyDescent="0.2">
      <c r="A128" s="184"/>
      <c r="B128" s="180"/>
      <c r="C128" s="180" t="s">
        <v>178</v>
      </c>
      <c r="D128" s="180" t="s">
        <v>179</v>
      </c>
      <c r="E128" s="180" t="s">
        <v>180</v>
      </c>
      <c r="F128" s="180" t="s">
        <v>181</v>
      </c>
      <c r="G128" s="186"/>
      <c r="H128" s="186"/>
      <c r="I128" s="183"/>
    </row>
    <row r="129" spans="1:9" s="173" customFormat="1" x14ac:dyDescent="0.2">
      <c r="A129" s="184"/>
      <c r="B129" s="180"/>
      <c r="C129" s="180" t="s">
        <v>182</v>
      </c>
      <c r="D129" s="180" t="s">
        <v>183</v>
      </c>
      <c r="E129" s="180" t="s">
        <v>184</v>
      </c>
      <c r="F129" s="180" t="s">
        <v>185</v>
      </c>
      <c r="G129" s="186"/>
      <c r="H129" s="186"/>
      <c r="I129" s="183"/>
    </row>
    <row r="130" spans="1:9" s="173" customFormat="1" x14ac:dyDescent="0.2">
      <c r="A130" s="184"/>
      <c r="B130" s="180"/>
      <c r="C130" s="180" t="s">
        <v>186</v>
      </c>
      <c r="D130" s="180" t="s">
        <v>187</v>
      </c>
      <c r="E130" s="180" t="s">
        <v>188</v>
      </c>
      <c r="F130" s="180" t="s">
        <v>189</v>
      </c>
      <c r="G130" s="186"/>
      <c r="H130" s="186"/>
      <c r="I130" s="183"/>
    </row>
    <row r="131" spans="1:9" s="173" customFormat="1" x14ac:dyDescent="0.2">
      <c r="A131" s="184"/>
      <c r="B131" s="180"/>
      <c r="C131" s="180" t="s">
        <v>190</v>
      </c>
      <c r="D131" s="180" t="s">
        <v>191</v>
      </c>
      <c r="E131" s="180" t="s">
        <v>192</v>
      </c>
      <c r="F131" s="180" t="s">
        <v>193</v>
      </c>
      <c r="G131" s="186"/>
      <c r="H131" s="186"/>
      <c r="I131" s="183"/>
    </row>
    <row r="132" spans="1:9" s="173" customFormat="1" x14ac:dyDescent="0.2">
      <c r="A132" s="184"/>
      <c r="B132" s="180"/>
      <c r="C132" s="180" t="s">
        <v>194</v>
      </c>
      <c r="D132" s="180" t="s">
        <v>195</v>
      </c>
      <c r="E132" s="180" t="s">
        <v>196</v>
      </c>
      <c r="F132" s="180" t="s">
        <v>197</v>
      </c>
      <c r="G132" s="186"/>
      <c r="H132" s="186"/>
      <c r="I132" s="183"/>
    </row>
    <row r="133" spans="1:9" s="173" customFormat="1" x14ac:dyDescent="0.2">
      <c r="A133" s="184"/>
      <c r="B133" s="180"/>
      <c r="C133" s="180"/>
      <c r="D133" s="180" t="s">
        <v>198</v>
      </c>
      <c r="E133" s="180" t="s">
        <v>199</v>
      </c>
      <c r="F133" s="180" t="s">
        <v>200</v>
      </c>
      <c r="G133" s="186"/>
      <c r="H133" s="186"/>
      <c r="I133" s="183"/>
    </row>
    <row r="134" spans="1:9" s="173" customFormat="1" x14ac:dyDescent="0.2">
      <c r="A134" s="184"/>
      <c r="B134" s="180"/>
      <c r="C134" s="180"/>
      <c r="D134" s="180" t="s">
        <v>201</v>
      </c>
      <c r="E134" s="180" t="s">
        <v>202</v>
      </c>
      <c r="F134" s="180" t="s">
        <v>203</v>
      </c>
      <c r="G134" s="186"/>
      <c r="H134" s="186"/>
      <c r="I134" s="183"/>
    </row>
    <row r="135" spans="1:9" s="173" customFormat="1" x14ac:dyDescent="0.2">
      <c r="A135" s="184"/>
      <c r="B135" s="180"/>
      <c r="C135" s="180"/>
      <c r="D135" s="180" t="s">
        <v>204</v>
      </c>
      <c r="E135" s="180" t="s">
        <v>205</v>
      </c>
      <c r="F135" s="183" t="s">
        <v>206</v>
      </c>
      <c r="G135" s="186"/>
      <c r="H135" s="186"/>
      <c r="I135" s="183"/>
    </row>
    <row r="136" spans="1:9" s="173" customFormat="1" x14ac:dyDescent="0.2">
      <c r="A136" s="184"/>
      <c r="B136" s="180"/>
      <c r="C136" s="180"/>
      <c r="D136" s="180" t="s">
        <v>207</v>
      </c>
      <c r="E136" s="180" t="s">
        <v>208</v>
      </c>
      <c r="F136" s="183" t="s">
        <v>209</v>
      </c>
      <c r="G136" s="186"/>
      <c r="H136" s="186"/>
      <c r="I136" s="183"/>
    </row>
    <row r="137" spans="1:9" s="173" customFormat="1" x14ac:dyDescent="0.2">
      <c r="A137" s="184"/>
      <c r="B137" s="180"/>
      <c r="C137" s="180"/>
      <c r="D137" s="180"/>
      <c r="E137" s="180"/>
      <c r="F137" s="183" t="s">
        <v>210</v>
      </c>
      <c r="G137" s="186"/>
      <c r="H137" s="186"/>
      <c r="I137" s="183"/>
    </row>
    <row r="138" spans="1:9" s="173" customFormat="1" x14ac:dyDescent="0.2">
      <c r="A138" s="187"/>
      <c r="B138" s="188"/>
      <c r="C138" s="188"/>
      <c r="D138" s="188"/>
      <c r="E138" s="188"/>
      <c r="F138" s="208">
        <v>39310</v>
      </c>
      <c r="G138" s="196"/>
      <c r="H138" s="196"/>
      <c r="I138" s="197"/>
    </row>
    <row r="139" spans="1:9" s="173" customFormat="1" ht="45" customHeight="1" x14ac:dyDescent="0.2">
      <c r="A139" s="184">
        <v>14</v>
      </c>
      <c r="B139" s="179" t="s">
        <v>1306</v>
      </c>
      <c r="C139" s="179" t="s">
        <v>211</v>
      </c>
      <c r="D139" s="179" t="s">
        <v>212</v>
      </c>
      <c r="E139" s="180" t="s">
        <v>213</v>
      </c>
      <c r="F139" s="183" t="s">
        <v>344</v>
      </c>
      <c r="G139" s="56" t="s">
        <v>1287</v>
      </c>
      <c r="H139" s="204"/>
      <c r="I139" s="183" t="s">
        <v>36</v>
      </c>
    </row>
    <row r="140" spans="1:9" s="173" customFormat="1" x14ac:dyDescent="0.2">
      <c r="A140" s="184"/>
      <c r="B140" s="185" t="s">
        <v>1308</v>
      </c>
      <c r="C140" s="183" t="s">
        <v>214</v>
      </c>
      <c r="D140" s="192" t="s">
        <v>215</v>
      </c>
      <c r="E140" s="180" t="s">
        <v>216</v>
      </c>
      <c r="F140" s="183" t="s">
        <v>217</v>
      </c>
      <c r="G140" s="183"/>
      <c r="H140" s="183"/>
      <c r="I140" s="183" t="s">
        <v>218</v>
      </c>
    </row>
    <row r="141" spans="1:9" s="173" customFormat="1" x14ac:dyDescent="0.2">
      <c r="A141" s="184"/>
      <c r="B141" s="183"/>
      <c r="C141" s="183" t="s">
        <v>219</v>
      </c>
      <c r="D141" s="183" t="s">
        <v>220</v>
      </c>
      <c r="E141" s="200" t="s">
        <v>221</v>
      </c>
      <c r="F141" s="183" t="s">
        <v>222</v>
      </c>
      <c r="G141" s="183"/>
      <c r="H141" s="183"/>
      <c r="I141" s="183" t="s">
        <v>39</v>
      </c>
    </row>
    <row r="142" spans="1:9" s="173" customFormat="1" ht="30.75" customHeight="1" x14ac:dyDescent="0.2">
      <c r="A142" s="184"/>
      <c r="B142" s="183"/>
      <c r="C142" s="183" t="s">
        <v>223</v>
      </c>
      <c r="D142" s="183" t="s">
        <v>224</v>
      </c>
      <c r="E142" s="180" t="s">
        <v>225</v>
      </c>
      <c r="F142" s="183" t="s">
        <v>345</v>
      </c>
      <c r="G142" s="183"/>
      <c r="H142" s="183"/>
      <c r="I142" s="183" t="s">
        <v>226</v>
      </c>
    </row>
    <row r="143" spans="1:9" s="173" customFormat="1" x14ac:dyDescent="0.2">
      <c r="A143" s="184"/>
      <c r="B143" s="183"/>
      <c r="C143" s="183" t="s">
        <v>227</v>
      </c>
      <c r="D143" s="183" t="s">
        <v>228</v>
      </c>
      <c r="E143" s="180" t="s">
        <v>229</v>
      </c>
      <c r="F143" s="183" t="s">
        <v>230</v>
      </c>
      <c r="G143" s="183"/>
      <c r="H143" s="183"/>
      <c r="I143" s="183"/>
    </row>
    <row r="144" spans="1:9" s="173" customFormat="1" x14ac:dyDescent="0.2">
      <c r="A144" s="184"/>
      <c r="B144" s="183"/>
      <c r="C144" s="183" t="s">
        <v>231</v>
      </c>
      <c r="D144" s="183" t="s">
        <v>232</v>
      </c>
      <c r="E144" s="180" t="s">
        <v>233</v>
      </c>
      <c r="F144" s="183" t="s">
        <v>234</v>
      </c>
      <c r="G144" s="183"/>
      <c r="H144" s="192"/>
      <c r="I144" s="192"/>
    </row>
    <row r="145" spans="1:9" s="173" customFormat="1" x14ac:dyDescent="0.2">
      <c r="A145" s="184"/>
      <c r="B145" s="183"/>
      <c r="C145" s="183" t="s">
        <v>235</v>
      </c>
      <c r="D145" s="183" t="s">
        <v>236</v>
      </c>
      <c r="E145" s="180" t="s">
        <v>237</v>
      </c>
      <c r="F145" s="183" t="s">
        <v>346</v>
      </c>
      <c r="G145" s="183"/>
      <c r="H145" s="183"/>
      <c r="I145" s="183"/>
    </row>
    <row r="146" spans="1:9" s="173" customFormat="1" x14ac:dyDescent="0.2">
      <c r="A146" s="184"/>
      <c r="B146" s="183"/>
      <c r="C146" s="183" t="s">
        <v>238</v>
      </c>
      <c r="D146" s="183" t="s">
        <v>239</v>
      </c>
      <c r="E146" s="180" t="s">
        <v>240</v>
      </c>
      <c r="F146" s="183" t="s">
        <v>241</v>
      </c>
      <c r="G146" s="183"/>
      <c r="H146" s="183"/>
      <c r="I146" s="183"/>
    </row>
    <row r="147" spans="1:9" s="173" customFormat="1" x14ac:dyDescent="0.2">
      <c r="A147" s="184"/>
      <c r="B147" s="183"/>
      <c r="C147" s="183" t="s">
        <v>242</v>
      </c>
      <c r="D147" s="183" t="s">
        <v>243</v>
      </c>
      <c r="E147" s="180" t="s">
        <v>244</v>
      </c>
      <c r="F147" s="183" t="s">
        <v>245</v>
      </c>
      <c r="G147" s="183"/>
      <c r="H147" s="183"/>
      <c r="I147" s="183"/>
    </row>
    <row r="148" spans="1:9" s="173" customFormat="1" x14ac:dyDescent="0.2">
      <c r="A148" s="184"/>
      <c r="B148" s="183"/>
      <c r="C148" s="183" t="s">
        <v>246</v>
      </c>
      <c r="D148" s="183" t="s">
        <v>247</v>
      </c>
      <c r="E148" s="200" t="s">
        <v>248</v>
      </c>
      <c r="F148" s="183" t="s">
        <v>347</v>
      </c>
      <c r="G148" s="183"/>
      <c r="H148" s="183"/>
      <c r="I148" s="183"/>
    </row>
    <row r="149" spans="1:9" s="173" customFormat="1" x14ac:dyDescent="0.2">
      <c r="A149" s="184"/>
      <c r="B149" s="183"/>
      <c r="C149" s="183" t="s">
        <v>249</v>
      </c>
      <c r="D149" s="183" t="s">
        <v>250</v>
      </c>
      <c r="E149" s="180" t="s">
        <v>251</v>
      </c>
      <c r="F149" s="183" t="s">
        <v>252</v>
      </c>
      <c r="G149" s="183"/>
      <c r="H149" s="183"/>
      <c r="I149" s="183"/>
    </row>
    <row r="150" spans="1:9" s="173" customFormat="1" x14ac:dyDescent="0.2">
      <c r="A150" s="184"/>
      <c r="B150" s="183"/>
      <c r="C150" s="183"/>
      <c r="D150" s="183" t="s">
        <v>253</v>
      </c>
      <c r="E150" s="180" t="s">
        <v>254</v>
      </c>
      <c r="F150" s="183" t="s">
        <v>255</v>
      </c>
      <c r="G150" s="183"/>
      <c r="H150" s="183"/>
      <c r="I150" s="183"/>
    </row>
    <row r="151" spans="1:9" s="173" customFormat="1" x14ac:dyDescent="0.2">
      <c r="A151" s="184"/>
      <c r="B151" s="183"/>
      <c r="C151" s="180"/>
      <c r="D151" s="180" t="s">
        <v>256</v>
      </c>
      <c r="E151" s="180" t="s">
        <v>257</v>
      </c>
      <c r="F151" s="183" t="s">
        <v>348</v>
      </c>
      <c r="G151" s="183"/>
      <c r="H151" s="183"/>
      <c r="I151" s="183"/>
    </row>
    <row r="152" spans="1:9" s="173" customFormat="1" x14ac:dyDescent="0.2">
      <c r="A152" s="184"/>
      <c r="B152" s="180"/>
      <c r="C152" s="180"/>
      <c r="D152" s="180" t="s">
        <v>258</v>
      </c>
      <c r="E152" s="180" t="s">
        <v>259</v>
      </c>
      <c r="F152" s="183" t="s">
        <v>260</v>
      </c>
      <c r="G152" s="183"/>
      <c r="H152" s="183"/>
      <c r="I152" s="183"/>
    </row>
    <row r="153" spans="1:9" s="173" customFormat="1" x14ac:dyDescent="0.2">
      <c r="A153" s="184"/>
      <c r="B153" s="180"/>
      <c r="C153" s="180"/>
      <c r="D153" s="180" t="s">
        <v>261</v>
      </c>
      <c r="E153" s="180"/>
      <c r="F153" s="183" t="s">
        <v>262</v>
      </c>
      <c r="G153" s="183"/>
      <c r="H153" s="183"/>
      <c r="I153" s="183"/>
    </row>
    <row r="154" spans="1:9" s="173" customFormat="1" x14ac:dyDescent="0.2">
      <c r="A154" s="184"/>
      <c r="B154" s="180"/>
      <c r="C154" s="180"/>
      <c r="D154" s="200" t="s">
        <v>263</v>
      </c>
      <c r="E154" s="180"/>
      <c r="F154" s="183" t="s">
        <v>349</v>
      </c>
      <c r="G154" s="183"/>
      <c r="H154" s="183"/>
      <c r="I154" s="183"/>
    </row>
    <row r="155" spans="1:9" s="173" customFormat="1" x14ac:dyDescent="0.2">
      <c r="A155" s="184"/>
      <c r="B155" s="180"/>
      <c r="C155" s="180"/>
      <c r="D155" s="180" t="s">
        <v>264</v>
      </c>
      <c r="E155" s="180"/>
      <c r="F155" s="183" t="s">
        <v>265</v>
      </c>
      <c r="G155" s="183"/>
      <c r="H155" s="183"/>
      <c r="I155" s="183"/>
    </row>
    <row r="156" spans="1:9" s="173" customFormat="1" x14ac:dyDescent="0.2">
      <c r="A156" s="184"/>
      <c r="B156" s="180"/>
      <c r="C156" s="180"/>
      <c r="D156" s="180" t="s">
        <v>266</v>
      </c>
      <c r="E156" s="180"/>
      <c r="F156" s="183" t="s">
        <v>267</v>
      </c>
      <c r="G156" s="183"/>
      <c r="H156" s="183"/>
      <c r="I156" s="183"/>
    </row>
    <row r="157" spans="1:9" s="173" customFormat="1" x14ac:dyDescent="0.2">
      <c r="A157" s="182"/>
      <c r="B157" s="192"/>
      <c r="C157" s="190"/>
      <c r="D157" s="190" t="s">
        <v>268</v>
      </c>
      <c r="E157" s="190"/>
      <c r="F157" s="209"/>
      <c r="G157" s="190"/>
      <c r="H157" s="190"/>
      <c r="I157" s="192"/>
    </row>
    <row r="158" spans="1:9" s="173" customFormat="1" x14ac:dyDescent="0.2">
      <c r="A158" s="184"/>
      <c r="B158" s="183"/>
      <c r="C158" s="180"/>
      <c r="D158" s="183" t="s">
        <v>269</v>
      </c>
      <c r="E158" s="180"/>
      <c r="F158" s="210" t="s">
        <v>1299</v>
      </c>
      <c r="G158" s="180"/>
      <c r="H158" s="180"/>
      <c r="I158" s="183"/>
    </row>
    <row r="159" spans="1:9" s="173" customFormat="1" x14ac:dyDescent="0.2">
      <c r="A159" s="205"/>
      <c r="B159" s="183"/>
      <c r="C159" s="180"/>
      <c r="D159" s="183" t="s">
        <v>270</v>
      </c>
      <c r="E159" s="180"/>
      <c r="F159" s="183"/>
      <c r="G159" s="180"/>
      <c r="H159" s="180"/>
      <c r="I159" s="183"/>
    </row>
    <row r="160" spans="1:9" s="173" customFormat="1" x14ac:dyDescent="0.2">
      <c r="A160" s="205"/>
      <c r="B160" s="183"/>
      <c r="C160" s="180"/>
      <c r="D160" s="183" t="s">
        <v>271</v>
      </c>
      <c r="E160" s="180"/>
      <c r="F160" s="183"/>
      <c r="G160" s="180"/>
      <c r="H160" s="180"/>
      <c r="I160" s="183"/>
    </row>
    <row r="161" spans="1:13" s="173" customFormat="1" x14ac:dyDescent="0.2">
      <c r="A161" s="205"/>
      <c r="B161" s="180"/>
      <c r="C161" s="180"/>
      <c r="D161" s="183" t="s">
        <v>272</v>
      </c>
      <c r="E161" s="211"/>
      <c r="F161" s="211"/>
      <c r="G161" s="180"/>
      <c r="H161" s="180"/>
      <c r="I161" s="183"/>
    </row>
    <row r="162" spans="1:13" s="173" customFormat="1" ht="409.5" x14ac:dyDescent="0.2">
      <c r="A162" s="154">
        <v>15</v>
      </c>
      <c r="B162" s="56" t="s">
        <v>1485</v>
      </c>
      <c r="C162" s="56" t="s">
        <v>5</v>
      </c>
      <c r="D162" s="56" t="s">
        <v>4</v>
      </c>
      <c r="E162" s="56" t="s">
        <v>6</v>
      </c>
      <c r="F162" s="175" t="s">
        <v>13</v>
      </c>
      <c r="G162" s="56" t="s">
        <v>1292</v>
      </c>
      <c r="H162" s="56"/>
      <c r="I162" s="154" t="s">
        <v>7</v>
      </c>
    </row>
    <row r="163" spans="1:13" s="173" customFormat="1" ht="409.5" x14ac:dyDescent="0.2">
      <c r="A163" s="154">
        <v>16</v>
      </c>
      <c r="B163" s="56" t="s">
        <v>9</v>
      </c>
      <c r="C163" s="56" t="s">
        <v>10</v>
      </c>
      <c r="D163" s="56" t="s">
        <v>8</v>
      </c>
      <c r="E163" s="56" t="s">
        <v>11</v>
      </c>
      <c r="F163" s="57" t="s">
        <v>350</v>
      </c>
      <c r="G163" s="154" t="s">
        <v>3</v>
      </c>
      <c r="H163" s="154"/>
      <c r="I163" s="56" t="s">
        <v>12</v>
      </c>
    </row>
    <row r="164" spans="1:13" s="173" customFormat="1" ht="409.5" x14ac:dyDescent="0.2">
      <c r="A164" s="212"/>
      <c r="B164" s="212"/>
      <c r="C164" s="212"/>
      <c r="D164" s="212"/>
      <c r="E164" s="212"/>
      <c r="F164" s="213" t="s">
        <v>351</v>
      </c>
      <c r="G164" s="212"/>
      <c r="H164" s="212"/>
      <c r="I164" s="212"/>
    </row>
    <row r="165" spans="1:13" s="173" customFormat="1" ht="72" x14ac:dyDescent="0.2">
      <c r="A165" s="182">
        <v>16</v>
      </c>
      <c r="B165" s="192" t="s">
        <v>1301</v>
      </c>
      <c r="C165" s="192" t="s">
        <v>353</v>
      </c>
      <c r="D165" s="214" t="s">
        <v>354</v>
      </c>
      <c r="E165" s="192" t="s">
        <v>355</v>
      </c>
      <c r="F165" s="179" t="s">
        <v>779</v>
      </c>
      <c r="G165" s="56" t="s">
        <v>1287</v>
      </c>
      <c r="H165" s="204"/>
      <c r="I165" s="192" t="s">
        <v>1300</v>
      </c>
    </row>
    <row r="166" spans="1:13" s="173" customFormat="1" ht="72" x14ac:dyDescent="0.2">
      <c r="A166" s="184"/>
      <c r="B166" s="199" t="s">
        <v>1308</v>
      </c>
      <c r="C166" s="183" t="s">
        <v>356</v>
      </c>
      <c r="D166" s="215" t="s">
        <v>357</v>
      </c>
      <c r="E166" s="192" t="s">
        <v>358</v>
      </c>
      <c r="F166" s="183" t="s">
        <v>780</v>
      </c>
      <c r="G166" s="183"/>
      <c r="H166" s="183"/>
      <c r="I166" s="183"/>
    </row>
    <row r="167" spans="1:13" s="173" customFormat="1" x14ac:dyDescent="0.2">
      <c r="A167" s="184"/>
      <c r="B167" s="183"/>
      <c r="C167" s="183" t="s">
        <v>353</v>
      </c>
      <c r="D167" s="215" t="s">
        <v>359</v>
      </c>
      <c r="E167" s="192" t="s">
        <v>360</v>
      </c>
      <c r="F167" s="183" t="s">
        <v>394</v>
      </c>
      <c r="G167" s="183"/>
      <c r="H167" s="183"/>
      <c r="I167" s="183"/>
    </row>
    <row r="168" spans="1:13" s="173" customFormat="1" x14ac:dyDescent="0.2">
      <c r="A168" s="184"/>
      <c r="B168" s="183"/>
      <c r="C168" s="183" t="s">
        <v>361</v>
      </c>
      <c r="D168" s="215" t="s">
        <v>362</v>
      </c>
      <c r="E168" s="192" t="s">
        <v>363</v>
      </c>
      <c r="F168" s="183"/>
      <c r="G168" s="183"/>
      <c r="H168" s="183"/>
      <c r="I168" s="183"/>
    </row>
    <row r="169" spans="1:13" s="173" customFormat="1" x14ac:dyDescent="0.2">
      <c r="A169" s="184"/>
      <c r="B169" s="183"/>
      <c r="C169" s="173" t="s">
        <v>364</v>
      </c>
      <c r="D169" s="215" t="s">
        <v>365</v>
      </c>
      <c r="E169" s="215" t="s">
        <v>366</v>
      </c>
      <c r="F169" s="183"/>
      <c r="G169" s="183"/>
      <c r="H169" s="183"/>
      <c r="I169" s="183"/>
    </row>
    <row r="170" spans="1:13" s="173" customFormat="1" x14ac:dyDescent="0.2">
      <c r="A170" s="184"/>
      <c r="B170" s="183"/>
      <c r="C170" s="180" t="s">
        <v>353</v>
      </c>
      <c r="D170" s="215" t="s">
        <v>367</v>
      </c>
      <c r="E170" s="183"/>
      <c r="F170" s="183"/>
      <c r="G170" s="183"/>
      <c r="H170" s="183"/>
      <c r="I170" s="183"/>
    </row>
    <row r="171" spans="1:13" s="173" customFormat="1" x14ac:dyDescent="0.2">
      <c r="A171" s="184"/>
      <c r="B171" s="183"/>
      <c r="C171" s="183" t="s">
        <v>368</v>
      </c>
      <c r="D171" s="215" t="s">
        <v>369</v>
      </c>
      <c r="E171" s="192"/>
      <c r="F171" s="183"/>
      <c r="G171" s="183"/>
      <c r="H171" s="183"/>
      <c r="I171" s="183"/>
      <c r="K171" s="216"/>
    </row>
    <row r="172" spans="1:13" s="173" customFormat="1" x14ac:dyDescent="0.2">
      <c r="A172" s="184"/>
      <c r="B172" s="183"/>
      <c r="C172" s="183" t="s">
        <v>370</v>
      </c>
      <c r="D172" s="215" t="s">
        <v>371</v>
      </c>
      <c r="E172" s="183"/>
      <c r="F172" s="183"/>
      <c r="G172" s="183"/>
      <c r="H172" s="183"/>
      <c r="I172" s="183"/>
      <c r="K172" s="216"/>
      <c r="L172" s="216"/>
      <c r="M172" s="216"/>
    </row>
    <row r="173" spans="1:13" s="173" customFormat="1" x14ac:dyDescent="0.2">
      <c r="A173" s="184"/>
      <c r="B173" s="183"/>
      <c r="C173" s="183" t="s">
        <v>372</v>
      </c>
      <c r="D173" s="215" t="s">
        <v>373</v>
      </c>
      <c r="E173" s="183"/>
      <c r="F173" s="183"/>
      <c r="G173" s="183"/>
      <c r="H173" s="183"/>
      <c r="I173" s="183"/>
      <c r="K173" s="216"/>
      <c r="L173" s="216"/>
    </row>
    <row r="174" spans="1:13" s="173" customFormat="1" x14ac:dyDescent="0.2">
      <c r="A174" s="184"/>
      <c r="B174" s="183"/>
      <c r="C174" s="183" t="s">
        <v>353</v>
      </c>
      <c r="D174" s="215"/>
      <c r="E174" s="183"/>
      <c r="F174" s="183"/>
      <c r="G174" s="183"/>
      <c r="H174" s="183"/>
      <c r="I174" s="183"/>
      <c r="K174" s="216"/>
      <c r="L174" s="216"/>
    </row>
    <row r="175" spans="1:13" s="173" customFormat="1" x14ac:dyDescent="0.2">
      <c r="A175" s="184"/>
      <c r="B175" s="183"/>
      <c r="C175" s="183" t="s">
        <v>374</v>
      </c>
      <c r="D175" s="215"/>
      <c r="E175" s="183"/>
      <c r="F175" s="183"/>
      <c r="G175" s="183"/>
      <c r="H175" s="183"/>
      <c r="I175" s="183"/>
      <c r="K175" s="216"/>
      <c r="L175" s="216"/>
    </row>
    <row r="176" spans="1:13" s="173" customFormat="1" x14ac:dyDescent="0.2">
      <c r="A176" s="184"/>
      <c r="B176" s="183"/>
      <c r="C176" s="173" t="s">
        <v>375</v>
      </c>
      <c r="D176" s="215"/>
      <c r="E176" s="192"/>
      <c r="F176" s="183"/>
      <c r="G176" s="183"/>
      <c r="H176" s="183"/>
      <c r="I176" s="183"/>
      <c r="K176" s="216"/>
      <c r="M176" s="216"/>
    </row>
    <row r="177" spans="1:9" s="173" customFormat="1" x14ac:dyDescent="0.2">
      <c r="A177" s="184"/>
      <c r="B177" s="183"/>
      <c r="C177" s="183" t="s">
        <v>376</v>
      </c>
      <c r="D177" s="215"/>
      <c r="E177" s="192"/>
      <c r="F177" s="217"/>
      <c r="G177" s="183"/>
      <c r="H177" s="183"/>
      <c r="I177" s="183"/>
    </row>
    <row r="178" spans="1:9" s="173" customFormat="1" x14ac:dyDescent="0.2">
      <c r="A178" s="184"/>
      <c r="B178" s="183"/>
      <c r="C178" s="183" t="s">
        <v>377</v>
      </c>
      <c r="D178" s="215"/>
      <c r="E178" s="192"/>
      <c r="F178" s="183"/>
      <c r="G178" s="183"/>
      <c r="H178" s="183"/>
      <c r="I178" s="183"/>
    </row>
    <row r="179" spans="1:9" s="173" customFormat="1" ht="72" x14ac:dyDescent="0.2">
      <c r="A179" s="184">
        <v>17</v>
      </c>
      <c r="B179" s="183" t="s">
        <v>1302</v>
      </c>
      <c r="C179" s="183" t="s">
        <v>353</v>
      </c>
      <c r="D179" s="215" t="s">
        <v>378</v>
      </c>
      <c r="E179" s="192" t="s">
        <v>379</v>
      </c>
      <c r="F179" s="180" t="s">
        <v>391</v>
      </c>
      <c r="G179" s="56" t="s">
        <v>1287</v>
      </c>
      <c r="H179" s="204"/>
      <c r="I179" s="183" t="s">
        <v>1300</v>
      </c>
    </row>
    <row r="180" spans="1:9" s="173" customFormat="1" ht="48" customHeight="1" x14ac:dyDescent="0.2">
      <c r="A180" s="184"/>
      <c r="B180" s="199" t="s">
        <v>1308</v>
      </c>
      <c r="C180" s="183" t="s">
        <v>356</v>
      </c>
      <c r="D180" s="215" t="s">
        <v>380</v>
      </c>
      <c r="E180" s="192" t="s">
        <v>381</v>
      </c>
      <c r="F180" s="180" t="s">
        <v>392</v>
      </c>
      <c r="G180" s="183"/>
      <c r="H180" s="183"/>
      <c r="I180" s="183"/>
    </row>
    <row r="181" spans="1:9" s="173" customFormat="1" x14ac:dyDescent="0.2">
      <c r="A181" s="184"/>
      <c r="B181" s="183"/>
      <c r="C181" s="183" t="s">
        <v>353</v>
      </c>
      <c r="D181" s="215" t="s">
        <v>382</v>
      </c>
      <c r="E181" s="192" t="s">
        <v>383</v>
      </c>
      <c r="F181" s="180" t="s">
        <v>393</v>
      </c>
      <c r="G181" s="183"/>
      <c r="H181" s="183"/>
      <c r="I181" s="183"/>
    </row>
    <row r="182" spans="1:9" s="173" customFormat="1" x14ac:dyDescent="0.2">
      <c r="A182" s="184"/>
      <c r="B182" s="183"/>
      <c r="C182" s="183" t="s">
        <v>361</v>
      </c>
      <c r="D182" s="173" t="s">
        <v>384</v>
      </c>
      <c r="E182" s="192"/>
      <c r="F182" s="183"/>
      <c r="G182" s="183"/>
      <c r="H182" s="183"/>
      <c r="I182" s="183"/>
    </row>
    <row r="183" spans="1:9" s="173" customFormat="1" x14ac:dyDescent="0.2">
      <c r="A183" s="184"/>
      <c r="B183" s="183"/>
      <c r="C183" s="173" t="s">
        <v>364</v>
      </c>
      <c r="D183" s="215" t="s">
        <v>385</v>
      </c>
      <c r="E183" s="215"/>
      <c r="F183" s="183"/>
      <c r="G183" s="183"/>
      <c r="H183" s="183"/>
      <c r="I183" s="183"/>
    </row>
    <row r="184" spans="1:9" s="173" customFormat="1" x14ac:dyDescent="0.2">
      <c r="A184" s="184"/>
      <c r="B184" s="183"/>
      <c r="C184" s="183" t="s">
        <v>353</v>
      </c>
      <c r="D184" s="215" t="s">
        <v>386</v>
      </c>
      <c r="E184" s="183"/>
      <c r="F184" s="183"/>
      <c r="G184" s="183"/>
      <c r="H184" s="183"/>
      <c r="I184" s="183"/>
    </row>
    <row r="185" spans="1:9" s="173" customFormat="1" x14ac:dyDescent="0.2">
      <c r="A185" s="184"/>
      <c r="B185" s="183"/>
      <c r="C185" s="183" t="s">
        <v>368</v>
      </c>
      <c r="D185" s="215" t="s">
        <v>387</v>
      </c>
      <c r="E185" s="192"/>
      <c r="F185" s="183"/>
      <c r="G185" s="183"/>
      <c r="H185" s="183"/>
      <c r="I185" s="183"/>
    </row>
    <row r="186" spans="1:9" s="173" customFormat="1" x14ac:dyDescent="0.2">
      <c r="A186" s="184"/>
      <c r="B186" s="183"/>
      <c r="C186" s="183" t="s">
        <v>370</v>
      </c>
      <c r="D186" s="215" t="s">
        <v>388</v>
      </c>
      <c r="E186" s="183"/>
      <c r="F186" s="183"/>
      <c r="G186" s="183"/>
      <c r="H186" s="183"/>
      <c r="I186" s="183"/>
    </row>
    <row r="187" spans="1:9" s="173" customFormat="1" ht="48" x14ac:dyDescent="0.2">
      <c r="A187" s="184"/>
      <c r="B187" s="183"/>
      <c r="C187" s="183" t="s">
        <v>372</v>
      </c>
      <c r="D187" s="215" t="s">
        <v>1303</v>
      </c>
      <c r="E187" s="183"/>
      <c r="F187" s="183"/>
      <c r="G187" s="183"/>
      <c r="H187" s="183"/>
      <c r="I187" s="183"/>
    </row>
    <row r="188" spans="1:9" s="173" customFormat="1" ht="78.75" customHeight="1" x14ac:dyDescent="0.2">
      <c r="A188" s="184"/>
      <c r="B188" s="183"/>
      <c r="C188" s="183" t="s">
        <v>1304</v>
      </c>
      <c r="D188" s="215" t="s">
        <v>389</v>
      </c>
      <c r="E188" s="183"/>
      <c r="F188" s="183"/>
      <c r="G188" s="183"/>
      <c r="H188" s="183"/>
      <c r="I188" s="183"/>
    </row>
    <row r="189" spans="1:9" s="173" customFormat="1" x14ac:dyDescent="0.2">
      <c r="A189" s="187"/>
      <c r="B189" s="197"/>
      <c r="C189" s="197"/>
      <c r="D189" s="218" t="s">
        <v>390</v>
      </c>
      <c r="E189" s="197"/>
      <c r="F189" s="197"/>
      <c r="G189" s="197"/>
      <c r="H189" s="197"/>
      <c r="I189" s="197"/>
    </row>
    <row r="190" spans="1:9" s="173" customFormat="1" ht="72" x14ac:dyDescent="0.2">
      <c r="A190" s="182">
        <v>18</v>
      </c>
      <c r="B190" s="192" t="s">
        <v>395</v>
      </c>
      <c r="C190" s="192" t="s">
        <v>396</v>
      </c>
      <c r="D190" s="214" t="s">
        <v>397</v>
      </c>
      <c r="E190" s="192" t="s">
        <v>398</v>
      </c>
      <c r="F190" s="190" t="s">
        <v>399</v>
      </c>
      <c r="G190" s="56" t="s">
        <v>1287</v>
      </c>
      <c r="H190" s="204"/>
      <c r="I190" s="192" t="s">
        <v>400</v>
      </c>
    </row>
    <row r="191" spans="1:9" s="173" customFormat="1" x14ac:dyDescent="0.2">
      <c r="A191" s="184"/>
      <c r="B191" s="183" t="s">
        <v>401</v>
      </c>
      <c r="C191" s="183" t="s">
        <v>402</v>
      </c>
      <c r="D191" s="215" t="s">
        <v>403</v>
      </c>
      <c r="E191" s="183" t="s">
        <v>404</v>
      </c>
      <c r="F191" s="180" t="s">
        <v>405</v>
      </c>
      <c r="G191" s="183"/>
      <c r="H191" s="183"/>
      <c r="I191" s="199"/>
    </row>
    <row r="192" spans="1:9" s="173" customFormat="1" x14ac:dyDescent="0.2">
      <c r="A192" s="184"/>
      <c r="B192" s="173" t="s">
        <v>406</v>
      </c>
      <c r="C192" s="183" t="s">
        <v>407</v>
      </c>
      <c r="D192" s="215" t="s">
        <v>408</v>
      </c>
      <c r="E192" s="183" t="s">
        <v>409</v>
      </c>
      <c r="F192" s="180" t="s">
        <v>410</v>
      </c>
      <c r="G192" s="199"/>
      <c r="H192" s="199"/>
      <c r="I192" s="199"/>
    </row>
    <row r="193" spans="1:9" s="173" customFormat="1" x14ac:dyDescent="0.2">
      <c r="A193" s="210"/>
      <c r="B193" s="199" t="s">
        <v>1327</v>
      </c>
      <c r="C193" s="183" t="s">
        <v>411</v>
      </c>
      <c r="D193" s="215" t="s">
        <v>412</v>
      </c>
      <c r="E193" s="183" t="s">
        <v>413</v>
      </c>
      <c r="F193" s="180" t="s">
        <v>414</v>
      </c>
      <c r="G193" s="199"/>
      <c r="H193" s="199"/>
      <c r="I193" s="199"/>
    </row>
    <row r="194" spans="1:9" s="173" customFormat="1" x14ac:dyDescent="0.2">
      <c r="A194" s="210"/>
      <c r="B194" s="183" t="s">
        <v>415</v>
      </c>
      <c r="C194" s="183" t="s">
        <v>416</v>
      </c>
      <c r="D194" s="215" t="s">
        <v>417</v>
      </c>
      <c r="E194" s="183"/>
      <c r="F194" s="180" t="s">
        <v>418</v>
      </c>
      <c r="G194" s="199"/>
      <c r="H194" s="199"/>
      <c r="I194" s="199"/>
    </row>
    <row r="195" spans="1:9" s="173" customFormat="1" x14ac:dyDescent="0.2">
      <c r="A195" s="210"/>
      <c r="B195" s="183" t="s">
        <v>419</v>
      </c>
      <c r="C195" s="183" t="s">
        <v>420</v>
      </c>
      <c r="D195" s="219" t="s">
        <v>421</v>
      </c>
      <c r="E195" s="183"/>
      <c r="F195" s="180" t="s">
        <v>422</v>
      </c>
      <c r="G195" s="199"/>
      <c r="H195" s="199"/>
      <c r="I195" s="199"/>
    </row>
    <row r="196" spans="1:9" s="173" customFormat="1" x14ac:dyDescent="0.2">
      <c r="A196" s="210"/>
      <c r="B196" s="183" t="s">
        <v>423</v>
      </c>
      <c r="C196" s="183" t="s">
        <v>424</v>
      </c>
      <c r="D196" s="215" t="s">
        <v>425</v>
      </c>
      <c r="E196" s="183"/>
      <c r="F196" s="180" t="s">
        <v>426</v>
      </c>
      <c r="G196" s="199"/>
      <c r="H196" s="199"/>
      <c r="I196" s="199"/>
    </row>
    <row r="197" spans="1:9" s="173" customFormat="1" x14ac:dyDescent="0.2">
      <c r="A197" s="210"/>
      <c r="B197" s="183" t="s">
        <v>427</v>
      </c>
      <c r="C197" s="183" t="s">
        <v>428</v>
      </c>
      <c r="D197" s="215" t="s">
        <v>429</v>
      </c>
      <c r="E197" s="183"/>
      <c r="F197" s="180" t="s">
        <v>430</v>
      </c>
      <c r="G197" s="199"/>
      <c r="H197" s="199"/>
      <c r="I197" s="199"/>
    </row>
    <row r="198" spans="1:9" s="173" customFormat="1" x14ac:dyDescent="0.2">
      <c r="A198" s="210"/>
      <c r="B198" s="183" t="s">
        <v>431</v>
      </c>
      <c r="C198" s="183"/>
      <c r="D198" s="215" t="s">
        <v>432</v>
      </c>
      <c r="E198" s="199"/>
      <c r="F198" s="180" t="s">
        <v>433</v>
      </c>
      <c r="G198" s="199"/>
      <c r="H198" s="199"/>
      <c r="I198" s="199"/>
    </row>
    <row r="199" spans="1:9" s="173" customFormat="1" x14ac:dyDescent="0.2">
      <c r="A199" s="210"/>
      <c r="B199" s="183" t="s">
        <v>434</v>
      </c>
      <c r="C199" s="183"/>
      <c r="D199" s="215"/>
      <c r="E199" s="199"/>
      <c r="F199" s="180"/>
      <c r="G199" s="220"/>
      <c r="H199" s="220"/>
      <c r="I199" s="199"/>
    </row>
    <row r="200" spans="1:9" s="173" customFormat="1" ht="72" x14ac:dyDescent="0.2">
      <c r="A200" s="221">
        <v>19</v>
      </c>
      <c r="B200" s="212" t="s">
        <v>1328</v>
      </c>
      <c r="C200" s="212" t="s">
        <v>1334</v>
      </c>
      <c r="D200" s="212" t="s">
        <v>1329</v>
      </c>
      <c r="E200" s="212" t="s">
        <v>273</v>
      </c>
      <c r="F200" s="222" t="s">
        <v>274</v>
      </c>
      <c r="G200" s="212" t="s">
        <v>1287</v>
      </c>
      <c r="H200" s="223"/>
      <c r="I200" s="223" t="s">
        <v>1335</v>
      </c>
    </row>
    <row r="201" spans="1:9" s="173" customFormat="1" x14ac:dyDescent="0.2">
      <c r="A201" s="224"/>
      <c r="B201" s="225" t="s">
        <v>1308</v>
      </c>
      <c r="C201" s="204" t="s">
        <v>278</v>
      </c>
      <c r="D201" s="204"/>
      <c r="E201" s="204" t="s">
        <v>275</v>
      </c>
      <c r="F201" s="204" t="s">
        <v>276</v>
      </c>
      <c r="G201" s="204"/>
      <c r="H201" s="204"/>
      <c r="I201" s="204"/>
    </row>
    <row r="202" spans="1:9" s="173" customFormat="1" x14ac:dyDescent="0.2">
      <c r="A202" s="224"/>
      <c r="B202" s="224"/>
      <c r="C202" s="204" t="s">
        <v>282</v>
      </c>
      <c r="D202" s="204"/>
      <c r="E202" s="204" t="s">
        <v>277</v>
      </c>
      <c r="F202" s="204" t="s">
        <v>781</v>
      </c>
      <c r="G202" s="204"/>
      <c r="H202" s="204"/>
      <c r="I202" s="204"/>
    </row>
    <row r="203" spans="1:9" s="173" customFormat="1" x14ac:dyDescent="0.2">
      <c r="A203" s="224"/>
      <c r="B203" s="224"/>
      <c r="C203" s="204"/>
      <c r="D203" s="204"/>
      <c r="E203" s="204" t="s">
        <v>279</v>
      </c>
      <c r="F203" s="204" t="s">
        <v>280</v>
      </c>
      <c r="G203" s="204"/>
      <c r="H203" s="204"/>
      <c r="I203" s="204"/>
    </row>
    <row r="204" spans="1:9" s="173" customFormat="1" ht="32.25" customHeight="1" x14ac:dyDescent="0.2">
      <c r="A204" s="224"/>
      <c r="B204" s="224"/>
      <c r="C204" s="204"/>
      <c r="D204" s="204"/>
      <c r="E204" s="204" t="s">
        <v>283</v>
      </c>
      <c r="F204" s="204" t="s">
        <v>782</v>
      </c>
      <c r="G204" s="204"/>
      <c r="H204" s="204"/>
      <c r="I204" s="204"/>
    </row>
    <row r="205" spans="1:9" s="173" customFormat="1" x14ac:dyDescent="0.2">
      <c r="A205" s="224"/>
      <c r="B205" s="224"/>
      <c r="C205" s="204"/>
      <c r="D205" s="204"/>
      <c r="E205" s="204" t="s">
        <v>284</v>
      </c>
      <c r="F205" s="204" t="s">
        <v>285</v>
      </c>
      <c r="G205" s="204"/>
      <c r="H205" s="204"/>
      <c r="I205" s="204"/>
    </row>
    <row r="206" spans="1:9" s="173" customFormat="1" x14ac:dyDescent="0.2">
      <c r="A206" s="224"/>
      <c r="B206" s="224"/>
      <c r="C206" s="204"/>
      <c r="D206" s="204"/>
      <c r="E206" s="204" t="s">
        <v>286</v>
      </c>
      <c r="F206" s="204" t="s">
        <v>287</v>
      </c>
      <c r="G206" s="204"/>
      <c r="H206" s="204"/>
      <c r="I206" s="204"/>
    </row>
    <row r="207" spans="1:9" s="173" customFormat="1" x14ac:dyDescent="0.2">
      <c r="A207" s="224"/>
      <c r="B207" s="224"/>
      <c r="C207" s="204"/>
      <c r="D207" s="204"/>
      <c r="E207" s="204" t="s">
        <v>288</v>
      </c>
      <c r="F207" s="204" t="s">
        <v>289</v>
      </c>
      <c r="G207" s="204"/>
      <c r="H207" s="204"/>
      <c r="I207" s="204"/>
    </row>
    <row r="208" spans="1:9" s="173" customFormat="1" x14ac:dyDescent="0.2">
      <c r="A208" s="224"/>
      <c r="B208" s="224"/>
      <c r="C208" s="204"/>
      <c r="D208" s="204"/>
      <c r="E208" s="204" t="s">
        <v>290</v>
      </c>
      <c r="F208" s="204" t="s">
        <v>291</v>
      </c>
      <c r="G208" s="204"/>
      <c r="H208" s="204"/>
      <c r="I208" s="204"/>
    </row>
    <row r="209" spans="1:9" s="173" customFormat="1" x14ac:dyDescent="0.2">
      <c r="A209" s="224"/>
      <c r="B209" s="224"/>
      <c r="C209" s="204"/>
      <c r="D209" s="204"/>
      <c r="E209" s="204"/>
      <c r="F209" s="204" t="s">
        <v>292</v>
      </c>
      <c r="G209" s="204"/>
      <c r="H209" s="204"/>
      <c r="I209" s="204"/>
    </row>
    <row r="210" spans="1:9" s="173" customFormat="1" x14ac:dyDescent="0.2">
      <c r="A210" s="224"/>
      <c r="B210" s="224"/>
      <c r="C210" s="204"/>
      <c r="D210" s="204"/>
      <c r="E210" s="204"/>
      <c r="F210" s="204" t="s">
        <v>293</v>
      </c>
      <c r="G210" s="204"/>
      <c r="H210" s="204"/>
      <c r="I210" s="204"/>
    </row>
    <row r="211" spans="1:9" s="173" customFormat="1" x14ac:dyDescent="0.2">
      <c r="A211" s="224"/>
      <c r="B211" s="224"/>
      <c r="C211" s="204"/>
      <c r="D211" s="204"/>
      <c r="E211" s="204"/>
      <c r="F211" s="204" t="s">
        <v>294</v>
      </c>
      <c r="G211" s="204"/>
      <c r="H211" s="204"/>
      <c r="I211" s="204"/>
    </row>
    <row r="212" spans="1:9" s="173" customFormat="1" x14ac:dyDescent="0.2">
      <c r="A212" s="224"/>
      <c r="B212" s="224"/>
      <c r="C212" s="204"/>
      <c r="D212" s="204"/>
      <c r="E212" s="204"/>
      <c r="F212" s="204" t="s">
        <v>295</v>
      </c>
      <c r="G212" s="204"/>
      <c r="H212" s="204"/>
      <c r="I212" s="204"/>
    </row>
    <row r="213" spans="1:9" s="173" customFormat="1" x14ac:dyDescent="0.2">
      <c r="A213" s="224"/>
      <c r="B213" s="224"/>
      <c r="C213" s="204"/>
      <c r="D213" s="204"/>
      <c r="E213" s="204"/>
      <c r="F213" s="204" t="s">
        <v>296</v>
      </c>
      <c r="G213" s="204"/>
      <c r="H213" s="204"/>
      <c r="I213" s="204"/>
    </row>
    <row r="214" spans="1:9" s="173" customFormat="1" x14ac:dyDescent="0.2">
      <c r="A214" s="224"/>
      <c r="B214" s="224"/>
      <c r="C214" s="204"/>
      <c r="D214" s="204"/>
      <c r="E214" s="204"/>
      <c r="F214" s="204" t="s">
        <v>297</v>
      </c>
      <c r="G214" s="204"/>
      <c r="H214" s="204"/>
      <c r="I214" s="204"/>
    </row>
    <row r="215" spans="1:9" s="173" customFormat="1" x14ac:dyDescent="0.2">
      <c r="A215" s="224"/>
      <c r="B215" s="224"/>
      <c r="C215" s="204"/>
      <c r="D215" s="204"/>
      <c r="E215" s="204"/>
      <c r="F215" s="204" t="s">
        <v>298</v>
      </c>
      <c r="G215" s="204"/>
      <c r="H215" s="204"/>
      <c r="I215" s="204"/>
    </row>
    <row r="216" spans="1:9" s="173" customFormat="1" x14ac:dyDescent="0.2">
      <c r="A216" s="226"/>
      <c r="B216" s="224"/>
      <c r="C216" s="204"/>
      <c r="D216" s="204"/>
      <c r="E216" s="204"/>
      <c r="F216" s="204" t="s">
        <v>299</v>
      </c>
      <c r="G216" s="204"/>
      <c r="H216" s="204"/>
      <c r="I216" s="204"/>
    </row>
    <row r="217" spans="1:9" s="173" customFormat="1" x14ac:dyDescent="0.2">
      <c r="A217" s="224"/>
      <c r="B217" s="224"/>
      <c r="C217" s="204"/>
      <c r="D217" s="204"/>
      <c r="E217" s="204"/>
      <c r="F217" s="204" t="s">
        <v>300</v>
      </c>
      <c r="G217" s="204"/>
      <c r="H217" s="204"/>
      <c r="I217" s="204"/>
    </row>
    <row r="218" spans="1:9" s="173" customFormat="1" x14ac:dyDescent="0.2">
      <c r="A218" s="224"/>
      <c r="B218" s="224"/>
      <c r="C218" s="204"/>
      <c r="D218" s="204"/>
      <c r="E218" s="204"/>
      <c r="F218" s="204" t="s">
        <v>301</v>
      </c>
      <c r="G218" s="204"/>
      <c r="H218" s="204"/>
      <c r="I218" s="204"/>
    </row>
    <row r="219" spans="1:9" s="173" customFormat="1" ht="25.5" customHeight="1" x14ac:dyDescent="0.2">
      <c r="A219" s="227"/>
      <c r="B219" s="227"/>
      <c r="C219" s="169"/>
      <c r="D219" s="169"/>
      <c r="E219" s="169"/>
      <c r="F219" s="228" t="s">
        <v>1339</v>
      </c>
      <c r="G219" s="169"/>
      <c r="H219" s="169"/>
      <c r="I219" s="169"/>
    </row>
    <row r="220" spans="1:9" s="173" customFormat="1" ht="48" x14ac:dyDescent="0.2">
      <c r="A220" s="224"/>
      <c r="B220" s="224"/>
      <c r="C220" s="204"/>
      <c r="D220" s="204" t="s">
        <v>1330</v>
      </c>
      <c r="E220" s="204"/>
      <c r="F220" s="204" t="s">
        <v>1336</v>
      </c>
      <c r="G220" s="204"/>
      <c r="H220" s="204"/>
      <c r="I220" s="204"/>
    </row>
    <row r="221" spans="1:9" s="173" customFormat="1" ht="48" x14ac:dyDescent="0.2">
      <c r="A221" s="224"/>
      <c r="B221" s="224"/>
      <c r="C221" s="204"/>
      <c r="D221" s="204" t="s">
        <v>1331</v>
      </c>
      <c r="E221" s="204"/>
      <c r="F221" s="204" t="s">
        <v>1340</v>
      </c>
      <c r="G221" s="204"/>
      <c r="H221" s="204"/>
      <c r="I221" s="204"/>
    </row>
    <row r="222" spans="1:9" s="173" customFormat="1" ht="48" x14ac:dyDescent="0.2">
      <c r="A222" s="224"/>
      <c r="B222" s="224"/>
      <c r="C222" s="204"/>
      <c r="D222" s="204" t="s">
        <v>1332</v>
      </c>
      <c r="E222" s="204"/>
      <c r="F222" s="204" t="s">
        <v>1337</v>
      </c>
      <c r="G222" s="204"/>
      <c r="H222" s="204"/>
      <c r="I222" s="204"/>
    </row>
    <row r="223" spans="1:9" s="173" customFormat="1" ht="48" x14ac:dyDescent="0.2">
      <c r="A223" s="224"/>
      <c r="B223" s="224"/>
      <c r="C223" s="204" t="s">
        <v>783</v>
      </c>
      <c r="D223" s="204"/>
      <c r="E223" s="204"/>
      <c r="F223" s="204" t="s">
        <v>1338</v>
      </c>
      <c r="G223" s="204"/>
      <c r="H223" s="204"/>
      <c r="I223" s="204"/>
    </row>
    <row r="224" spans="1:9" s="173" customFormat="1" x14ac:dyDescent="0.2">
      <c r="A224" s="224"/>
      <c r="B224" s="224"/>
      <c r="C224" s="204"/>
      <c r="D224" s="204"/>
      <c r="E224" s="204"/>
      <c r="F224" s="225" t="s">
        <v>302</v>
      </c>
      <c r="G224" s="204"/>
      <c r="H224" s="204"/>
      <c r="I224" s="204"/>
    </row>
    <row r="225" spans="1:9" s="173" customFormat="1" x14ac:dyDescent="0.2">
      <c r="A225" s="229"/>
      <c r="B225" s="222"/>
      <c r="C225" s="212"/>
      <c r="D225" s="212" t="s">
        <v>1333</v>
      </c>
      <c r="E225" s="212"/>
      <c r="F225" s="212" t="s">
        <v>303</v>
      </c>
      <c r="G225" s="212"/>
      <c r="H225" s="212"/>
      <c r="I225" s="212"/>
    </row>
    <row r="226" spans="1:9" s="173" customFormat="1" x14ac:dyDescent="0.2">
      <c r="A226" s="224"/>
      <c r="B226" s="224"/>
      <c r="C226" s="204"/>
      <c r="D226" s="204"/>
      <c r="E226" s="204"/>
      <c r="F226" s="204" t="s">
        <v>304</v>
      </c>
      <c r="G226" s="204"/>
      <c r="H226" s="204"/>
      <c r="I226" s="204"/>
    </row>
    <row r="227" spans="1:9" s="173" customFormat="1" x14ac:dyDescent="0.2">
      <c r="A227" s="224"/>
      <c r="B227" s="224"/>
      <c r="C227" s="204"/>
      <c r="D227" s="204"/>
      <c r="E227" s="204"/>
      <c r="F227" s="204" t="s">
        <v>305</v>
      </c>
      <c r="G227" s="204"/>
      <c r="H227" s="204"/>
      <c r="I227" s="204"/>
    </row>
    <row r="228" spans="1:9" s="173" customFormat="1" ht="22.5" customHeight="1" x14ac:dyDescent="0.2">
      <c r="A228" s="224"/>
      <c r="B228" s="224"/>
      <c r="C228" s="204"/>
      <c r="D228" s="204"/>
      <c r="E228" s="204"/>
      <c r="F228" s="204" t="s">
        <v>306</v>
      </c>
      <c r="G228" s="204"/>
      <c r="H228" s="204"/>
      <c r="I228" s="204"/>
    </row>
    <row r="229" spans="1:9" s="173" customFormat="1" hidden="1" x14ac:dyDescent="0.2">
      <c r="A229" s="224"/>
      <c r="B229" s="224"/>
      <c r="C229" s="204"/>
      <c r="D229" s="204"/>
      <c r="E229" s="204"/>
      <c r="F229" s="204"/>
      <c r="G229" s="204"/>
      <c r="H229" s="204"/>
      <c r="I229" s="204"/>
    </row>
    <row r="230" spans="1:9" s="173" customFormat="1" x14ac:dyDescent="0.2">
      <c r="A230" s="224"/>
      <c r="B230" s="224"/>
      <c r="C230" s="224"/>
      <c r="D230" s="212" t="s">
        <v>435</v>
      </c>
      <c r="E230" s="230"/>
      <c r="F230" s="212" t="s">
        <v>436</v>
      </c>
      <c r="G230" s="231"/>
      <c r="H230" s="231"/>
      <c r="I230" s="204"/>
    </row>
    <row r="231" spans="1:9" s="173" customFormat="1" ht="30" customHeight="1" x14ac:dyDescent="0.2">
      <c r="A231" s="224"/>
      <c r="B231" s="224"/>
      <c r="C231" s="224"/>
      <c r="D231" s="204"/>
      <c r="E231" s="216"/>
      <c r="F231" s="204" t="s">
        <v>1341</v>
      </c>
      <c r="G231" s="231"/>
      <c r="H231" s="231"/>
      <c r="I231" s="204"/>
    </row>
    <row r="232" spans="1:9" s="173" customFormat="1" x14ac:dyDescent="0.2">
      <c r="A232" s="224"/>
      <c r="B232" s="224"/>
      <c r="C232" s="224"/>
      <c r="D232" s="204"/>
      <c r="E232" s="216"/>
      <c r="F232" s="204" t="s">
        <v>437</v>
      </c>
      <c r="G232" s="231"/>
      <c r="H232" s="231"/>
      <c r="I232" s="204"/>
    </row>
    <row r="233" spans="1:9" s="173" customFormat="1" ht="30" customHeight="1" x14ac:dyDescent="0.2">
      <c r="A233" s="224"/>
      <c r="B233" s="224"/>
      <c r="C233" s="224"/>
      <c r="D233" s="204"/>
      <c r="E233" s="216"/>
      <c r="F233" s="204" t="s">
        <v>438</v>
      </c>
      <c r="G233" s="231"/>
      <c r="H233" s="231"/>
      <c r="I233" s="204"/>
    </row>
    <row r="234" spans="1:9" s="173" customFormat="1" x14ac:dyDescent="0.2">
      <c r="A234" s="224"/>
      <c r="B234" s="224"/>
      <c r="C234" s="224"/>
      <c r="D234" s="204"/>
      <c r="E234" s="216"/>
      <c r="F234" s="204" t="s">
        <v>439</v>
      </c>
      <c r="G234" s="231"/>
      <c r="H234" s="231"/>
      <c r="I234" s="204"/>
    </row>
    <row r="235" spans="1:9" s="173" customFormat="1" x14ac:dyDescent="0.2">
      <c r="A235" s="224"/>
      <c r="B235" s="224"/>
      <c r="C235" s="224"/>
      <c r="D235" s="204"/>
      <c r="E235" s="216"/>
      <c r="F235" s="204" t="s">
        <v>440</v>
      </c>
      <c r="G235" s="231"/>
      <c r="H235" s="231"/>
      <c r="I235" s="204"/>
    </row>
    <row r="236" spans="1:9" s="173" customFormat="1" x14ac:dyDescent="0.2">
      <c r="A236" s="224"/>
      <c r="B236" s="224"/>
      <c r="C236" s="224"/>
      <c r="D236" s="204"/>
      <c r="E236" s="216"/>
      <c r="F236" s="204" t="s">
        <v>441</v>
      </c>
      <c r="G236" s="231"/>
      <c r="H236" s="231"/>
      <c r="I236" s="204"/>
    </row>
    <row r="237" spans="1:9" s="173" customFormat="1" x14ac:dyDescent="0.2">
      <c r="A237" s="224"/>
      <c r="B237" s="224"/>
      <c r="C237" s="204"/>
      <c r="D237" s="204" t="s">
        <v>442</v>
      </c>
      <c r="E237" s="224"/>
      <c r="F237" s="204"/>
      <c r="G237" s="231"/>
      <c r="H237" s="231"/>
      <c r="I237" s="204"/>
    </row>
    <row r="238" spans="1:9" s="173" customFormat="1" x14ac:dyDescent="0.2">
      <c r="A238" s="224"/>
      <c r="B238" s="224"/>
      <c r="C238" s="204"/>
      <c r="D238" s="204" t="s">
        <v>307</v>
      </c>
      <c r="E238" s="224"/>
      <c r="F238" s="225" t="s">
        <v>1342</v>
      </c>
      <c r="G238" s="231"/>
      <c r="H238" s="231"/>
      <c r="I238" s="204"/>
    </row>
    <row r="239" spans="1:9" s="173" customFormat="1" x14ac:dyDescent="0.2">
      <c r="A239" s="224"/>
      <c r="B239" s="224"/>
      <c r="C239" s="204"/>
      <c r="D239" s="204" t="s">
        <v>443</v>
      </c>
      <c r="E239" s="224"/>
      <c r="F239" s="204"/>
      <c r="G239" s="231"/>
      <c r="H239" s="231"/>
      <c r="I239" s="204"/>
    </row>
    <row r="240" spans="1:9" s="173" customFormat="1" x14ac:dyDescent="0.2">
      <c r="A240" s="227"/>
      <c r="B240" s="227"/>
      <c r="C240" s="169"/>
      <c r="D240" s="169"/>
      <c r="E240" s="227"/>
      <c r="F240" s="228"/>
      <c r="G240" s="232"/>
      <c r="H240" s="232"/>
      <c r="I240" s="169"/>
    </row>
    <row r="241" spans="1:9" s="234" customFormat="1" ht="72" x14ac:dyDescent="0.2">
      <c r="A241" s="233">
        <v>20</v>
      </c>
      <c r="B241" s="57" t="s">
        <v>444</v>
      </c>
      <c r="C241" s="57" t="s">
        <v>445</v>
      </c>
      <c r="D241" s="57" t="s">
        <v>446</v>
      </c>
      <c r="E241" s="57" t="s">
        <v>447</v>
      </c>
      <c r="F241" s="57" t="s">
        <v>448</v>
      </c>
      <c r="G241" s="212" t="s">
        <v>1287</v>
      </c>
      <c r="H241" s="212"/>
      <c r="I241" s="57" t="s">
        <v>449</v>
      </c>
    </row>
    <row r="242" spans="1:9" s="234" customFormat="1" x14ac:dyDescent="0.2">
      <c r="A242" s="57"/>
      <c r="B242" s="57" t="s">
        <v>450</v>
      </c>
      <c r="C242" s="57" t="s">
        <v>451</v>
      </c>
      <c r="D242" s="57" t="s">
        <v>452</v>
      </c>
      <c r="E242" s="57" t="s">
        <v>453</v>
      </c>
      <c r="F242" s="57" t="s">
        <v>784</v>
      </c>
      <c r="G242" s="57"/>
      <c r="H242" s="57"/>
      <c r="I242" s="57"/>
    </row>
    <row r="243" spans="1:9" s="234" customFormat="1" ht="48" x14ac:dyDescent="0.55000000000000004">
      <c r="A243" s="57"/>
      <c r="B243" s="155" t="s">
        <v>1326</v>
      </c>
      <c r="C243" s="57" t="s">
        <v>454</v>
      </c>
      <c r="D243" s="57" t="s">
        <v>455</v>
      </c>
      <c r="E243" s="57" t="s">
        <v>456</v>
      </c>
      <c r="F243" s="57" t="s">
        <v>457</v>
      </c>
      <c r="G243" s="57"/>
      <c r="H243" s="57"/>
      <c r="I243" s="57"/>
    </row>
    <row r="244" spans="1:9" s="234" customFormat="1" x14ac:dyDescent="0.2">
      <c r="A244" s="57"/>
      <c r="B244" s="57"/>
      <c r="C244" s="57" t="s">
        <v>458</v>
      </c>
      <c r="D244" s="57" t="s">
        <v>459</v>
      </c>
      <c r="E244" s="57" t="s">
        <v>460</v>
      </c>
      <c r="F244" s="57" t="s">
        <v>785</v>
      </c>
      <c r="G244" s="57"/>
      <c r="H244" s="57"/>
      <c r="I244" s="57"/>
    </row>
    <row r="245" spans="1:9" s="234" customFormat="1" x14ac:dyDescent="0.2">
      <c r="A245" s="57"/>
      <c r="B245" s="57"/>
      <c r="C245" s="57" t="s">
        <v>461</v>
      </c>
      <c r="D245" s="57" t="s">
        <v>462</v>
      </c>
      <c r="E245" s="57" t="s">
        <v>463</v>
      </c>
      <c r="F245" s="57" t="s">
        <v>786</v>
      </c>
      <c r="G245" s="57"/>
      <c r="H245" s="57"/>
      <c r="I245" s="57"/>
    </row>
    <row r="246" spans="1:9" s="234" customFormat="1" x14ac:dyDescent="0.2">
      <c r="A246" s="57"/>
      <c r="B246" s="57"/>
      <c r="C246" s="57"/>
      <c r="D246" s="57" t="s">
        <v>464</v>
      </c>
      <c r="E246" s="57" t="s">
        <v>465</v>
      </c>
      <c r="F246" s="57" t="s">
        <v>466</v>
      </c>
      <c r="G246" s="57"/>
      <c r="H246" s="57"/>
      <c r="I246" s="57"/>
    </row>
    <row r="247" spans="1:9" s="234" customFormat="1" x14ac:dyDescent="0.2">
      <c r="A247" s="57"/>
      <c r="B247" s="57"/>
      <c r="C247" s="57"/>
      <c r="D247" s="57"/>
      <c r="E247" s="57"/>
      <c r="F247" s="57" t="s">
        <v>787</v>
      </c>
      <c r="G247" s="57"/>
      <c r="H247" s="57"/>
      <c r="I247" s="57"/>
    </row>
    <row r="248" spans="1:9" s="234" customFormat="1" ht="48" x14ac:dyDescent="0.2">
      <c r="A248" s="57"/>
      <c r="B248" s="57"/>
      <c r="C248" s="57"/>
      <c r="D248" s="57"/>
      <c r="E248" s="57"/>
      <c r="F248" s="57" t="s">
        <v>788</v>
      </c>
      <c r="G248" s="57"/>
      <c r="H248" s="57"/>
      <c r="I248" s="57"/>
    </row>
    <row r="249" spans="1:9" s="234" customFormat="1" ht="72" x14ac:dyDescent="0.2">
      <c r="A249" s="57"/>
      <c r="B249" s="57"/>
      <c r="C249" s="57"/>
      <c r="D249" s="57"/>
      <c r="E249" s="57"/>
      <c r="F249" s="57" t="s">
        <v>789</v>
      </c>
      <c r="G249" s="57"/>
      <c r="H249" s="57"/>
      <c r="I249" s="57"/>
    </row>
    <row r="250" spans="1:9" s="234" customFormat="1" x14ac:dyDescent="0.2">
      <c r="A250" s="57"/>
      <c r="B250" s="57"/>
      <c r="C250" s="57"/>
      <c r="D250" s="57"/>
      <c r="E250" s="57"/>
      <c r="F250" s="57" t="s">
        <v>467</v>
      </c>
      <c r="G250" s="57"/>
      <c r="H250" s="57"/>
      <c r="I250" s="57"/>
    </row>
    <row r="251" spans="1:9" s="234" customFormat="1" ht="48" x14ac:dyDescent="0.2">
      <c r="A251" s="57"/>
      <c r="B251" s="57"/>
      <c r="C251" s="57"/>
      <c r="D251" s="57"/>
      <c r="E251" s="57"/>
      <c r="F251" s="57" t="s">
        <v>468</v>
      </c>
      <c r="G251" s="57"/>
      <c r="H251" s="57"/>
      <c r="I251" s="57"/>
    </row>
    <row r="252" spans="1:9" s="234" customFormat="1" x14ac:dyDescent="0.2">
      <c r="A252" s="57"/>
      <c r="B252" s="57"/>
      <c r="C252" s="57"/>
      <c r="D252" s="57"/>
      <c r="E252" s="57"/>
      <c r="F252" s="157" t="s">
        <v>790</v>
      </c>
      <c r="G252" s="57"/>
      <c r="H252" s="57"/>
      <c r="I252" s="57"/>
    </row>
    <row r="253" spans="1:9" s="234" customFormat="1" x14ac:dyDescent="0.2">
      <c r="A253" s="57"/>
      <c r="B253" s="57"/>
      <c r="C253" s="57" t="s">
        <v>21</v>
      </c>
      <c r="D253" s="57"/>
      <c r="E253" s="57"/>
      <c r="F253" s="157" t="s">
        <v>791</v>
      </c>
      <c r="G253" s="57"/>
      <c r="H253" s="57"/>
      <c r="I253" s="57"/>
    </row>
    <row r="254" spans="1:9" s="173" customFormat="1" ht="72" x14ac:dyDescent="0.2">
      <c r="A254" s="235">
        <v>21</v>
      </c>
      <c r="B254" s="56" t="s">
        <v>469</v>
      </c>
      <c r="C254" s="56" t="s">
        <v>470</v>
      </c>
      <c r="D254" s="56" t="s">
        <v>471</v>
      </c>
      <c r="E254" s="152">
        <v>6000</v>
      </c>
      <c r="F254" s="153"/>
      <c r="G254" s="212" t="s">
        <v>1287</v>
      </c>
      <c r="H254" s="212"/>
      <c r="I254" s="56" t="s">
        <v>472</v>
      </c>
    </row>
    <row r="255" spans="1:9" s="173" customFormat="1" x14ac:dyDescent="0.2">
      <c r="A255" s="183"/>
      <c r="B255" s="56" t="s">
        <v>473</v>
      </c>
      <c r="C255" s="56" t="s">
        <v>474</v>
      </c>
      <c r="D255" s="56" t="s">
        <v>475</v>
      </c>
      <c r="E255" s="152">
        <v>256</v>
      </c>
      <c r="F255" s="56"/>
      <c r="G255" s="56"/>
      <c r="H255" s="56"/>
      <c r="I255" s="56" t="s">
        <v>476</v>
      </c>
    </row>
    <row r="256" spans="1:9" s="173" customFormat="1" x14ac:dyDescent="0.2">
      <c r="A256" s="183"/>
      <c r="B256" s="56" t="s">
        <v>1483</v>
      </c>
      <c r="C256" s="56" t="s">
        <v>477</v>
      </c>
      <c r="D256" s="57" t="s">
        <v>478</v>
      </c>
      <c r="E256" s="152">
        <v>256</v>
      </c>
      <c r="F256" s="158">
        <v>499372.05</v>
      </c>
      <c r="G256" s="154"/>
      <c r="H256" s="154"/>
      <c r="I256" s="56"/>
    </row>
    <row r="257" spans="1:9" s="173" customFormat="1" x14ac:dyDescent="0.2">
      <c r="A257" s="183"/>
      <c r="B257" s="56"/>
      <c r="C257" s="56" t="s">
        <v>479</v>
      </c>
      <c r="D257" s="57" t="s">
        <v>480</v>
      </c>
      <c r="E257" s="152">
        <v>2000</v>
      </c>
      <c r="F257" s="56"/>
      <c r="G257" s="56"/>
      <c r="H257" s="56"/>
      <c r="I257" s="56"/>
    </row>
    <row r="258" spans="1:9" s="173" customFormat="1" x14ac:dyDescent="0.2">
      <c r="A258" s="183"/>
      <c r="B258" s="56"/>
      <c r="C258" s="56" t="s">
        <v>481</v>
      </c>
      <c r="D258" s="57" t="s">
        <v>482</v>
      </c>
      <c r="E258" s="152">
        <v>100</v>
      </c>
      <c r="F258" s="56"/>
      <c r="G258" s="56"/>
      <c r="H258" s="56"/>
      <c r="I258" s="56"/>
    </row>
    <row r="259" spans="1:9" s="173" customFormat="1" x14ac:dyDescent="0.2">
      <c r="A259" s="183"/>
      <c r="B259" s="57"/>
      <c r="C259" s="56" t="s">
        <v>483</v>
      </c>
      <c r="D259" s="57" t="s">
        <v>484</v>
      </c>
      <c r="E259" s="152">
        <v>50</v>
      </c>
      <c r="F259" s="56"/>
      <c r="G259" s="56"/>
      <c r="H259" s="56"/>
      <c r="I259" s="56"/>
    </row>
    <row r="260" spans="1:9" s="173" customFormat="1" x14ac:dyDescent="0.2">
      <c r="A260" s="184"/>
      <c r="B260" s="57"/>
      <c r="C260" s="56" t="s">
        <v>485</v>
      </c>
      <c r="D260" s="57" t="s">
        <v>486</v>
      </c>
      <c r="E260" s="152">
        <v>256</v>
      </c>
      <c r="F260" s="56"/>
      <c r="G260" s="56"/>
      <c r="H260" s="56"/>
      <c r="I260" s="56"/>
    </row>
    <row r="261" spans="1:9" s="173" customFormat="1" x14ac:dyDescent="0.2">
      <c r="A261" s="183"/>
      <c r="B261" s="57"/>
      <c r="C261" s="56" t="s">
        <v>487</v>
      </c>
      <c r="D261" s="57"/>
      <c r="E261" s="152"/>
      <c r="F261" s="56"/>
      <c r="G261" s="56"/>
      <c r="H261" s="56"/>
      <c r="I261" s="56"/>
    </row>
    <row r="262" spans="1:9" s="173" customFormat="1" x14ac:dyDescent="0.2">
      <c r="A262" s="183"/>
      <c r="B262" s="57"/>
      <c r="C262" s="56" t="s">
        <v>488</v>
      </c>
      <c r="D262" s="57"/>
      <c r="E262" s="152"/>
      <c r="F262" s="56"/>
      <c r="G262" s="56"/>
      <c r="H262" s="56"/>
      <c r="I262" s="56"/>
    </row>
    <row r="263" spans="1:9" s="173" customFormat="1" x14ac:dyDescent="0.2">
      <c r="A263" s="183"/>
      <c r="B263" s="57"/>
      <c r="C263" s="56" t="s">
        <v>489</v>
      </c>
      <c r="D263" s="57"/>
      <c r="E263" s="152"/>
      <c r="F263" s="56"/>
      <c r="G263" s="56"/>
      <c r="H263" s="56"/>
      <c r="I263" s="56"/>
    </row>
    <row r="264" spans="1:9" s="173" customFormat="1" ht="72" customHeight="1" x14ac:dyDescent="0.2">
      <c r="A264" s="236">
        <v>22</v>
      </c>
      <c r="B264" s="57" t="s">
        <v>1484</v>
      </c>
      <c r="C264" s="56" t="s">
        <v>490</v>
      </c>
      <c r="D264" s="57" t="s">
        <v>491</v>
      </c>
      <c r="E264" s="152">
        <v>2200</v>
      </c>
      <c r="F264" s="158">
        <v>228680</v>
      </c>
      <c r="G264" s="212" t="s">
        <v>1287</v>
      </c>
      <c r="H264" s="212"/>
      <c r="I264" s="56" t="s">
        <v>472</v>
      </c>
    </row>
    <row r="265" spans="1:9" s="173" customFormat="1" x14ac:dyDescent="0.2">
      <c r="A265" s="183"/>
      <c r="B265" s="57"/>
      <c r="C265" s="56" t="s">
        <v>238</v>
      </c>
      <c r="D265" s="56" t="s">
        <v>492</v>
      </c>
      <c r="E265" s="152">
        <v>50</v>
      </c>
      <c r="F265" s="56"/>
      <c r="G265" s="56"/>
      <c r="H265" s="56"/>
      <c r="I265" s="56" t="s">
        <v>476</v>
      </c>
    </row>
    <row r="266" spans="1:9" s="173" customFormat="1" x14ac:dyDescent="0.2">
      <c r="A266" s="183"/>
      <c r="B266" s="57"/>
      <c r="C266" s="56"/>
      <c r="D266" s="56"/>
      <c r="E266" s="152"/>
      <c r="F266" s="56"/>
      <c r="G266" s="56"/>
      <c r="H266" s="56"/>
      <c r="I266" s="56"/>
    </row>
    <row r="267" spans="1:9" s="173" customFormat="1" ht="72" x14ac:dyDescent="0.2">
      <c r="A267" s="237">
        <v>23</v>
      </c>
      <c r="B267" s="56" t="s">
        <v>1482</v>
      </c>
      <c r="C267" s="192" t="s">
        <v>493</v>
      </c>
      <c r="D267" s="238" t="s">
        <v>494</v>
      </c>
      <c r="E267" s="56" t="s">
        <v>495</v>
      </c>
      <c r="F267" s="238" t="s">
        <v>496</v>
      </c>
      <c r="G267" s="212" t="s">
        <v>1287</v>
      </c>
      <c r="H267" s="212"/>
      <c r="I267" s="154" t="s">
        <v>497</v>
      </c>
    </row>
    <row r="268" spans="1:9" s="173" customFormat="1" x14ac:dyDescent="0.2">
      <c r="A268" s="56"/>
      <c r="B268" s="57" t="s">
        <v>498</v>
      </c>
      <c r="C268" s="57" t="s">
        <v>499</v>
      </c>
      <c r="D268" s="238" t="s">
        <v>500</v>
      </c>
      <c r="E268" s="56" t="s">
        <v>501</v>
      </c>
      <c r="F268" s="57" t="s">
        <v>502</v>
      </c>
      <c r="G268" s="56"/>
      <c r="H268" s="56"/>
      <c r="I268" s="57" t="s">
        <v>503</v>
      </c>
    </row>
    <row r="269" spans="1:9" s="173" customFormat="1" x14ac:dyDescent="0.2">
      <c r="A269" s="56"/>
      <c r="B269" s="56" t="s">
        <v>1481</v>
      </c>
      <c r="C269" s="57" t="s">
        <v>504</v>
      </c>
      <c r="D269" s="238" t="s">
        <v>505</v>
      </c>
      <c r="E269" s="56" t="s">
        <v>506</v>
      </c>
      <c r="F269" s="56" t="s">
        <v>507</v>
      </c>
      <c r="G269" s="56"/>
      <c r="H269" s="56"/>
      <c r="I269" s="56"/>
    </row>
    <row r="270" spans="1:9" s="173" customFormat="1" x14ac:dyDescent="0.2">
      <c r="A270" s="56"/>
      <c r="B270" s="56"/>
      <c r="C270" s="57" t="s">
        <v>508</v>
      </c>
      <c r="D270" s="56" t="s">
        <v>509</v>
      </c>
      <c r="E270" s="56" t="s">
        <v>510</v>
      </c>
      <c r="F270" s="238" t="s">
        <v>511</v>
      </c>
      <c r="G270" s="56"/>
      <c r="H270" s="56"/>
      <c r="I270" s="56"/>
    </row>
    <row r="271" spans="1:9" s="173" customFormat="1" x14ac:dyDescent="0.2">
      <c r="A271" s="56"/>
      <c r="B271" s="56"/>
      <c r="C271" s="183"/>
      <c r="D271" s="56"/>
      <c r="E271" s="56" t="s">
        <v>512</v>
      </c>
      <c r="F271" s="56" t="s">
        <v>513</v>
      </c>
      <c r="G271" s="56"/>
      <c r="H271" s="56"/>
      <c r="I271" s="56"/>
    </row>
    <row r="272" spans="1:9" s="173" customFormat="1" x14ac:dyDescent="0.2">
      <c r="A272" s="154"/>
      <c r="B272" s="56"/>
      <c r="C272" s="56"/>
      <c r="D272" s="57"/>
      <c r="E272" s="56" t="s">
        <v>514</v>
      </c>
      <c r="F272" s="56" t="s">
        <v>515</v>
      </c>
      <c r="G272" s="56"/>
      <c r="H272" s="56"/>
      <c r="I272" s="56"/>
    </row>
    <row r="273" spans="1:9" s="173" customFormat="1" x14ac:dyDescent="0.2">
      <c r="A273" s="56"/>
      <c r="B273" s="56"/>
      <c r="C273" s="192"/>
      <c r="D273" s="57"/>
      <c r="E273" s="92" t="s">
        <v>516</v>
      </c>
      <c r="F273" s="56" t="s">
        <v>517</v>
      </c>
      <c r="G273" s="56"/>
      <c r="H273" s="56"/>
      <c r="I273" s="56"/>
    </row>
    <row r="274" spans="1:9" s="173" customFormat="1" x14ac:dyDescent="0.2">
      <c r="A274" s="56"/>
      <c r="B274" s="56"/>
      <c r="C274" s="57"/>
      <c r="D274" s="56"/>
      <c r="E274" s="56"/>
      <c r="F274" s="56" t="s">
        <v>518</v>
      </c>
      <c r="G274" s="56"/>
      <c r="H274" s="56"/>
      <c r="I274" s="56"/>
    </row>
    <row r="275" spans="1:9" s="173" customFormat="1" x14ac:dyDescent="0.2">
      <c r="A275" s="56"/>
      <c r="B275" s="56"/>
      <c r="C275" s="56"/>
      <c r="D275" s="238"/>
      <c r="E275" s="56"/>
      <c r="F275" s="56" t="s">
        <v>519</v>
      </c>
      <c r="G275" s="56"/>
      <c r="H275" s="56"/>
      <c r="I275" s="56"/>
    </row>
    <row r="276" spans="1:9" s="173" customFormat="1" x14ac:dyDescent="0.2">
      <c r="A276" s="56"/>
      <c r="B276" s="56"/>
      <c r="C276" s="56"/>
      <c r="D276" s="238"/>
      <c r="E276" s="56"/>
      <c r="F276" s="56" t="s">
        <v>520</v>
      </c>
      <c r="G276" s="56"/>
      <c r="H276" s="56"/>
      <c r="I276" s="56"/>
    </row>
    <row r="277" spans="1:9" s="173" customFormat="1" x14ac:dyDescent="0.2">
      <c r="A277" s="56"/>
      <c r="B277" s="56"/>
      <c r="C277" s="56"/>
      <c r="D277" s="238"/>
      <c r="E277" s="56"/>
      <c r="F277" s="57" t="s">
        <v>521</v>
      </c>
      <c r="G277" s="56"/>
      <c r="H277" s="56"/>
      <c r="I277" s="56"/>
    </row>
    <row r="278" spans="1:9" s="173" customFormat="1" x14ac:dyDescent="0.2">
      <c r="A278" s="56"/>
      <c r="B278" s="56"/>
      <c r="C278" s="57"/>
      <c r="D278" s="238"/>
      <c r="E278" s="56"/>
      <c r="F278" s="56" t="s">
        <v>522</v>
      </c>
      <c r="G278" s="56"/>
      <c r="H278" s="56"/>
      <c r="I278" s="56"/>
    </row>
    <row r="279" spans="1:9" s="173" customFormat="1" x14ac:dyDescent="0.2">
      <c r="A279" s="56"/>
      <c r="B279" s="56"/>
      <c r="C279" s="56"/>
      <c r="D279" s="56"/>
      <c r="E279" s="56"/>
      <c r="F279" s="92" t="s">
        <v>523</v>
      </c>
      <c r="G279" s="56"/>
      <c r="H279" s="56"/>
      <c r="I279" s="56"/>
    </row>
    <row r="280" spans="1:9" s="173" customFormat="1" ht="42.75" customHeight="1" x14ac:dyDescent="0.2">
      <c r="A280" s="239">
        <v>24</v>
      </c>
      <c r="B280" s="190" t="s">
        <v>627</v>
      </c>
      <c r="C280" s="179" t="s">
        <v>628</v>
      </c>
      <c r="D280" s="192" t="s">
        <v>629</v>
      </c>
      <c r="E280" s="183" t="s">
        <v>630</v>
      </c>
      <c r="F280" s="240" t="s">
        <v>1204</v>
      </c>
      <c r="G280" s="212" t="s">
        <v>1287</v>
      </c>
      <c r="H280" s="204"/>
      <c r="I280" s="183" t="s">
        <v>1203</v>
      </c>
    </row>
    <row r="281" spans="1:9" s="173" customFormat="1" ht="71.25" customHeight="1" x14ac:dyDescent="0.2">
      <c r="A281" s="183"/>
      <c r="B281" s="180" t="s">
        <v>1480</v>
      </c>
      <c r="C281" s="183" t="s">
        <v>632</v>
      </c>
      <c r="D281" s="183" t="s">
        <v>633</v>
      </c>
      <c r="E281" s="183" t="s">
        <v>1208</v>
      </c>
      <c r="F281" s="240" t="s">
        <v>1205</v>
      </c>
      <c r="G281" s="183"/>
      <c r="H281" s="183"/>
      <c r="I281" s="183"/>
    </row>
    <row r="282" spans="1:9" s="173" customFormat="1" ht="69" customHeight="1" x14ac:dyDescent="0.2">
      <c r="A282" s="183"/>
      <c r="B282" s="180"/>
      <c r="C282" s="180" t="s">
        <v>634</v>
      </c>
      <c r="D282" s="241" t="s">
        <v>635</v>
      </c>
      <c r="E282" s="183"/>
      <c r="F282" s="240" t="s">
        <v>1206</v>
      </c>
      <c r="G282" s="183"/>
      <c r="H282" s="183"/>
      <c r="I282" s="183"/>
    </row>
    <row r="283" spans="1:9" s="173" customFormat="1" ht="37.5" customHeight="1" x14ac:dyDescent="0.2">
      <c r="A283" s="183"/>
      <c r="B283" s="183"/>
      <c r="C283" s="183"/>
      <c r="D283" s="183" t="s">
        <v>636</v>
      </c>
      <c r="E283" s="183"/>
      <c r="F283" s="183" t="s">
        <v>1209</v>
      </c>
      <c r="G283" s="183"/>
      <c r="H283" s="183"/>
      <c r="I283" s="183"/>
    </row>
    <row r="284" spans="1:9" s="173" customFormat="1" ht="48" x14ac:dyDescent="0.2">
      <c r="A284" s="183"/>
      <c r="B284" s="183"/>
      <c r="C284" s="180"/>
      <c r="D284" s="183" t="s">
        <v>1207</v>
      </c>
      <c r="E284" s="183"/>
      <c r="F284" s="183"/>
      <c r="G284" s="183"/>
      <c r="H284" s="183"/>
      <c r="I284" s="183"/>
    </row>
    <row r="285" spans="1:9" s="173" customFormat="1" x14ac:dyDescent="0.2">
      <c r="A285" s="183"/>
      <c r="B285" s="183"/>
      <c r="C285" s="183"/>
      <c r="D285" s="183" t="s">
        <v>637</v>
      </c>
      <c r="E285" s="183"/>
      <c r="F285" s="183"/>
      <c r="G285" s="183"/>
      <c r="H285" s="183"/>
      <c r="I285" s="183"/>
    </row>
    <row r="286" spans="1:9" s="173" customFormat="1" x14ac:dyDescent="0.2">
      <c r="A286" s="184"/>
      <c r="B286" s="183"/>
      <c r="C286" s="183"/>
      <c r="D286" s="180"/>
      <c r="E286" s="183"/>
      <c r="F286" s="183"/>
      <c r="G286" s="183"/>
      <c r="H286" s="183"/>
      <c r="I286" s="183"/>
    </row>
    <row r="287" spans="1:9" s="173" customFormat="1" x14ac:dyDescent="0.2">
      <c r="A287" s="242">
        <v>25</v>
      </c>
      <c r="B287" s="183" t="s">
        <v>638</v>
      </c>
      <c r="C287" s="183" t="s">
        <v>639</v>
      </c>
      <c r="D287" s="183" t="s">
        <v>640</v>
      </c>
      <c r="E287" s="183" t="s">
        <v>641</v>
      </c>
      <c r="F287" s="184" t="s">
        <v>642</v>
      </c>
      <c r="G287" s="184" t="s">
        <v>642</v>
      </c>
      <c r="H287" s="184"/>
      <c r="I287" s="183" t="s">
        <v>631</v>
      </c>
    </row>
    <row r="288" spans="1:9" s="173" customFormat="1" x14ac:dyDescent="0.2">
      <c r="A288" s="243"/>
      <c r="B288" s="183" t="s">
        <v>643</v>
      </c>
      <c r="C288" s="183" t="s">
        <v>644</v>
      </c>
      <c r="D288" s="183" t="s">
        <v>645</v>
      </c>
      <c r="E288" s="183" t="s">
        <v>646</v>
      </c>
      <c r="F288" s="184"/>
      <c r="G288" s="184"/>
      <c r="H288" s="184"/>
      <c r="I288" s="183"/>
    </row>
    <row r="289" spans="1:9" s="173" customFormat="1" x14ac:dyDescent="0.2">
      <c r="A289" s="183"/>
      <c r="B289" s="183"/>
      <c r="C289" s="183" t="s">
        <v>647</v>
      </c>
      <c r="D289" s="183" t="s">
        <v>648</v>
      </c>
      <c r="E289" s="183"/>
      <c r="F289" s="183"/>
      <c r="G289" s="183"/>
      <c r="H289" s="183"/>
      <c r="I289" s="183"/>
    </row>
    <row r="290" spans="1:9" ht="23.25" customHeight="1" x14ac:dyDescent="0.55000000000000004">
      <c r="A290" s="244">
        <v>26</v>
      </c>
      <c r="B290" s="245" t="s">
        <v>794</v>
      </c>
      <c r="C290" s="246" t="s">
        <v>795</v>
      </c>
      <c r="D290" s="247" t="s">
        <v>796</v>
      </c>
      <c r="E290" s="246" t="s">
        <v>797</v>
      </c>
      <c r="F290" s="248" t="s">
        <v>798</v>
      </c>
      <c r="G290" s="412" t="s">
        <v>1292</v>
      </c>
      <c r="H290" s="371"/>
      <c r="I290" s="245" t="s">
        <v>799</v>
      </c>
    </row>
    <row r="291" spans="1:9" ht="28.5" customHeight="1" x14ac:dyDescent="0.55000000000000004">
      <c r="A291" s="249"/>
      <c r="B291" s="247" t="s">
        <v>800</v>
      </c>
      <c r="C291" s="250" t="s">
        <v>801</v>
      </c>
      <c r="D291" s="246" t="s">
        <v>802</v>
      </c>
      <c r="E291" s="246" t="s">
        <v>803</v>
      </c>
      <c r="F291" s="248" t="s">
        <v>804</v>
      </c>
      <c r="G291" s="413"/>
      <c r="H291" s="372"/>
      <c r="I291" s="248" t="s">
        <v>805</v>
      </c>
    </row>
    <row r="292" spans="1:9" ht="28.5" customHeight="1" x14ac:dyDescent="0.55000000000000004">
      <c r="A292" s="249"/>
      <c r="B292" s="251" t="s">
        <v>1343</v>
      </c>
      <c r="C292" s="250" t="s">
        <v>806</v>
      </c>
      <c r="D292" s="155" t="s">
        <v>807</v>
      </c>
      <c r="E292" s="246" t="s">
        <v>15</v>
      </c>
      <c r="F292" s="162" t="s">
        <v>808</v>
      </c>
      <c r="G292" s="414"/>
      <c r="H292" s="373"/>
      <c r="I292" s="248"/>
    </row>
    <row r="293" spans="1:9" ht="28.5" customHeight="1" x14ac:dyDescent="0.55000000000000004">
      <c r="A293" s="249"/>
      <c r="B293" s="247"/>
      <c r="C293" s="250" t="s">
        <v>809</v>
      </c>
      <c r="D293" s="246" t="s">
        <v>810</v>
      </c>
      <c r="E293" s="246"/>
      <c r="F293" s="248" t="s">
        <v>811</v>
      </c>
      <c r="G293" s="248"/>
      <c r="H293" s="248"/>
      <c r="I293" s="248"/>
    </row>
    <row r="294" spans="1:9" ht="28.5" customHeight="1" x14ac:dyDescent="0.55000000000000004">
      <c r="A294" s="249"/>
      <c r="B294" s="155"/>
      <c r="C294" s="250" t="s">
        <v>812</v>
      </c>
      <c r="D294" s="247" t="s">
        <v>813</v>
      </c>
      <c r="E294" s="246"/>
      <c r="F294" s="162" t="s">
        <v>814</v>
      </c>
      <c r="G294" s="248"/>
      <c r="H294" s="248"/>
      <c r="I294" s="248"/>
    </row>
    <row r="295" spans="1:9" ht="28.5" customHeight="1" x14ac:dyDescent="0.55000000000000004">
      <c r="A295" s="249"/>
      <c r="B295" s="247"/>
      <c r="C295" s="250"/>
      <c r="D295" s="155"/>
      <c r="E295" s="246"/>
      <c r="F295" s="248" t="s">
        <v>815</v>
      </c>
      <c r="G295" s="248"/>
      <c r="H295" s="248"/>
      <c r="I295" s="248"/>
    </row>
    <row r="296" spans="1:9" ht="28.5" customHeight="1" x14ac:dyDescent="0.55000000000000004">
      <c r="A296" s="249"/>
      <c r="B296" s="248"/>
      <c r="C296" s="250"/>
      <c r="D296" s="155"/>
      <c r="E296" s="246"/>
      <c r="F296" s="163" t="s">
        <v>816</v>
      </c>
      <c r="G296" s="248"/>
      <c r="H296" s="248"/>
      <c r="I296" s="248"/>
    </row>
    <row r="297" spans="1:9" ht="28.5" customHeight="1" x14ac:dyDescent="0.55000000000000004">
      <c r="A297" s="252">
        <v>27</v>
      </c>
      <c r="B297" s="247" t="s">
        <v>817</v>
      </c>
      <c r="C297" s="247" t="s">
        <v>818</v>
      </c>
      <c r="D297" s="155" t="s">
        <v>819</v>
      </c>
      <c r="E297" s="246" t="s">
        <v>820</v>
      </c>
      <c r="F297" s="248" t="s">
        <v>821</v>
      </c>
      <c r="G297" s="412" t="s">
        <v>1292</v>
      </c>
      <c r="H297" s="371"/>
      <c r="I297" s="245" t="s">
        <v>799</v>
      </c>
    </row>
    <row r="298" spans="1:9" ht="28.5" customHeight="1" x14ac:dyDescent="0.55000000000000004">
      <c r="A298" s="252"/>
      <c r="B298" s="247" t="s">
        <v>822</v>
      </c>
      <c r="C298" s="248" t="s">
        <v>823</v>
      </c>
      <c r="D298" s="155" t="s">
        <v>824</v>
      </c>
      <c r="E298" s="246" t="s">
        <v>15</v>
      </c>
      <c r="F298" s="248" t="s">
        <v>825</v>
      </c>
      <c r="G298" s="413"/>
      <c r="H298" s="372"/>
      <c r="I298" s="248" t="s">
        <v>826</v>
      </c>
    </row>
    <row r="299" spans="1:9" ht="28.5" customHeight="1" x14ac:dyDescent="0.55000000000000004">
      <c r="A299" s="252"/>
      <c r="B299" s="248" t="s">
        <v>827</v>
      </c>
      <c r="C299" s="248" t="s">
        <v>828</v>
      </c>
      <c r="D299" s="247" t="s">
        <v>829</v>
      </c>
      <c r="E299" s="246"/>
      <c r="G299" s="414"/>
      <c r="H299" s="373"/>
      <c r="I299" s="248" t="s">
        <v>830</v>
      </c>
    </row>
    <row r="300" spans="1:9" ht="28.5" customHeight="1" x14ac:dyDescent="0.55000000000000004">
      <c r="A300" s="252"/>
      <c r="B300" s="253" t="s">
        <v>1344</v>
      </c>
      <c r="C300" s="248" t="s">
        <v>1346</v>
      </c>
      <c r="D300" s="155" t="s">
        <v>831</v>
      </c>
      <c r="E300" s="246"/>
      <c r="F300" s="247"/>
      <c r="G300" s="248"/>
      <c r="H300" s="248"/>
      <c r="I300" s="248"/>
    </row>
    <row r="301" spans="1:9" ht="28.5" customHeight="1" x14ac:dyDescent="0.55000000000000004">
      <c r="A301" s="252"/>
      <c r="B301" s="248"/>
      <c r="C301" s="248"/>
      <c r="D301" s="247"/>
      <c r="E301" s="248"/>
      <c r="F301" s="160" t="s">
        <v>833</v>
      </c>
      <c r="G301" s="248"/>
      <c r="H301" s="248"/>
      <c r="I301" s="248"/>
    </row>
    <row r="302" spans="1:9" ht="28.5" customHeight="1" x14ac:dyDescent="0.55000000000000004">
      <c r="A302" s="254">
        <v>28</v>
      </c>
      <c r="B302" s="255" t="s">
        <v>834</v>
      </c>
      <c r="C302" s="256" t="s">
        <v>835</v>
      </c>
      <c r="D302" s="162" t="s">
        <v>836</v>
      </c>
      <c r="E302" s="257" t="s">
        <v>820</v>
      </c>
      <c r="F302" s="162" t="s">
        <v>837</v>
      </c>
      <c r="G302" s="413" t="s">
        <v>1292</v>
      </c>
      <c r="H302" s="372"/>
      <c r="I302" s="258" t="s">
        <v>799</v>
      </c>
    </row>
    <row r="303" spans="1:9" ht="28.5" customHeight="1" x14ac:dyDescent="0.55000000000000004">
      <c r="A303" s="252"/>
      <c r="B303" s="248" t="s">
        <v>838</v>
      </c>
      <c r="C303" s="259" t="s">
        <v>839</v>
      </c>
      <c r="D303" s="155" t="s">
        <v>840</v>
      </c>
      <c r="E303" s="248" t="s">
        <v>15</v>
      </c>
      <c r="F303" s="248" t="s">
        <v>841</v>
      </c>
      <c r="G303" s="413"/>
      <c r="H303" s="372"/>
      <c r="I303" s="248" t="s">
        <v>805</v>
      </c>
    </row>
    <row r="304" spans="1:9" ht="28.5" customHeight="1" x14ac:dyDescent="0.55000000000000004">
      <c r="A304" s="260"/>
      <c r="B304" s="248" t="s">
        <v>774</v>
      </c>
      <c r="C304" s="259" t="s">
        <v>842</v>
      </c>
      <c r="D304" s="155" t="s">
        <v>843</v>
      </c>
      <c r="E304" s="248"/>
      <c r="F304" s="155"/>
      <c r="G304" s="414"/>
      <c r="H304" s="373"/>
      <c r="I304" s="248"/>
    </row>
    <row r="305" spans="1:9" ht="28.5" customHeight="1" x14ac:dyDescent="0.55000000000000004">
      <c r="A305" s="260"/>
      <c r="B305" s="253" t="s">
        <v>1345</v>
      </c>
      <c r="C305" s="162" t="s">
        <v>844</v>
      </c>
      <c r="D305" s="155" t="s">
        <v>845</v>
      </c>
      <c r="E305" s="248"/>
      <c r="F305" s="248"/>
      <c r="G305" s="248"/>
      <c r="H305" s="248"/>
      <c r="I305" s="248"/>
    </row>
    <row r="306" spans="1:9" ht="28.5" customHeight="1" x14ac:dyDescent="0.55000000000000004">
      <c r="A306" s="260"/>
      <c r="B306" s="248"/>
      <c r="C306" s="155" t="s">
        <v>846</v>
      </c>
      <c r="E306" s="248"/>
      <c r="G306" s="248"/>
      <c r="H306" s="248"/>
      <c r="I306" s="248"/>
    </row>
    <row r="307" spans="1:9" ht="28.5" customHeight="1" x14ac:dyDescent="0.55000000000000004">
      <c r="A307" s="155"/>
      <c r="B307" s="155"/>
      <c r="C307" s="259" t="s">
        <v>847</v>
      </c>
      <c r="D307" s="155"/>
      <c r="E307" s="247"/>
      <c r="F307" s="253" t="s">
        <v>848</v>
      </c>
      <c r="G307" s="155"/>
      <c r="H307" s="155"/>
      <c r="I307" s="155"/>
    </row>
    <row r="308" spans="1:9" ht="28.5" customHeight="1" x14ac:dyDescent="0.55000000000000004">
      <c r="A308" s="261">
        <v>29</v>
      </c>
      <c r="B308" s="155" t="s">
        <v>849</v>
      </c>
      <c r="C308" s="155" t="s">
        <v>850</v>
      </c>
      <c r="D308" s="155" t="s">
        <v>851</v>
      </c>
      <c r="E308" s="247" t="s">
        <v>852</v>
      </c>
      <c r="F308" s="155" t="s">
        <v>34</v>
      </c>
      <c r="G308" s="155"/>
      <c r="H308" s="155"/>
      <c r="I308" s="245" t="s">
        <v>853</v>
      </c>
    </row>
    <row r="309" spans="1:9" ht="28.5" customHeight="1" x14ac:dyDescent="0.55000000000000004">
      <c r="A309" s="155"/>
      <c r="B309" s="155" t="s">
        <v>854</v>
      </c>
      <c r="C309" s="248" t="s">
        <v>855</v>
      </c>
      <c r="D309" s="248" t="s">
        <v>856</v>
      </c>
      <c r="E309" s="247" t="s">
        <v>857</v>
      </c>
      <c r="F309" s="155"/>
      <c r="G309" s="155"/>
      <c r="H309" s="155"/>
      <c r="I309" s="248" t="s">
        <v>805</v>
      </c>
    </row>
    <row r="310" spans="1:9" ht="28.5" customHeight="1" x14ac:dyDescent="0.55000000000000004">
      <c r="A310" s="155"/>
      <c r="B310" s="155" t="s">
        <v>858</v>
      </c>
      <c r="C310" s="155" t="s">
        <v>859</v>
      </c>
      <c r="D310" s="155" t="s">
        <v>860</v>
      </c>
      <c r="E310" s="247"/>
      <c r="F310" s="155"/>
      <c r="G310" s="155"/>
      <c r="H310" s="155"/>
      <c r="I310" s="155" t="s">
        <v>861</v>
      </c>
    </row>
    <row r="311" spans="1:9" ht="28.5" customHeight="1" x14ac:dyDescent="0.55000000000000004">
      <c r="A311" s="155"/>
      <c r="B311" s="262" t="s">
        <v>1347</v>
      </c>
      <c r="C311" s="155" t="s">
        <v>862</v>
      </c>
      <c r="D311" s="155"/>
      <c r="E311" s="247"/>
      <c r="F311" s="155"/>
      <c r="G311" s="155"/>
      <c r="H311" s="155"/>
      <c r="I311" s="155"/>
    </row>
    <row r="312" spans="1:9" ht="28.5" customHeight="1" x14ac:dyDescent="0.55000000000000004">
      <c r="A312" s="155"/>
      <c r="B312" s="155"/>
      <c r="C312" s="155"/>
      <c r="D312" s="155"/>
      <c r="E312" s="247"/>
      <c r="F312" s="155"/>
      <c r="G312" s="155"/>
      <c r="H312" s="155"/>
      <c r="I312" s="155"/>
    </row>
    <row r="313" spans="1:9" ht="28.5" customHeight="1" x14ac:dyDescent="0.55000000000000004">
      <c r="A313" s="261">
        <v>30</v>
      </c>
      <c r="B313" s="263" t="s">
        <v>863</v>
      </c>
      <c r="C313" s="155" t="s">
        <v>864</v>
      </c>
      <c r="D313" s="155" t="s">
        <v>865</v>
      </c>
      <c r="E313" s="247" t="s">
        <v>866</v>
      </c>
      <c r="F313" s="264" t="s">
        <v>34</v>
      </c>
      <c r="G313" s="155"/>
      <c r="H313" s="155"/>
      <c r="I313" s="245" t="s">
        <v>799</v>
      </c>
    </row>
    <row r="314" spans="1:9" ht="28.5" customHeight="1" x14ac:dyDescent="0.55000000000000004">
      <c r="A314" s="155"/>
      <c r="B314" s="263" t="s">
        <v>867</v>
      </c>
      <c r="C314" s="155" t="s">
        <v>868</v>
      </c>
      <c r="D314" s="155" t="s">
        <v>869</v>
      </c>
      <c r="E314" s="247" t="s">
        <v>15</v>
      </c>
      <c r="F314" s="155"/>
      <c r="G314" s="155"/>
      <c r="H314" s="155"/>
      <c r="I314" s="248" t="s">
        <v>805</v>
      </c>
    </row>
    <row r="315" spans="1:9" ht="28.5" customHeight="1" x14ac:dyDescent="0.55000000000000004">
      <c r="A315" s="155"/>
      <c r="B315" s="262" t="s">
        <v>1348</v>
      </c>
      <c r="C315" s="155" t="s">
        <v>870</v>
      </c>
      <c r="D315" s="155" t="s">
        <v>871</v>
      </c>
      <c r="E315" s="247" t="s">
        <v>872</v>
      </c>
      <c r="F315" s="155"/>
      <c r="G315" s="155"/>
      <c r="H315" s="155"/>
      <c r="I315" s="155"/>
    </row>
    <row r="316" spans="1:9" ht="28.5" customHeight="1" x14ac:dyDescent="0.55000000000000004">
      <c r="A316" s="155"/>
      <c r="B316" s="155"/>
      <c r="C316" s="155"/>
      <c r="D316" s="155"/>
      <c r="E316" s="247" t="s">
        <v>873</v>
      </c>
      <c r="F316" s="155"/>
      <c r="G316" s="155"/>
      <c r="H316" s="155"/>
      <c r="I316" s="155"/>
    </row>
    <row r="317" spans="1:9" ht="28.5" customHeight="1" x14ac:dyDescent="0.55000000000000004">
      <c r="A317" s="261">
        <v>31</v>
      </c>
      <c r="B317" s="57" t="s">
        <v>874</v>
      </c>
      <c r="C317" s="57" t="s">
        <v>875</v>
      </c>
      <c r="D317" s="57" t="s">
        <v>876</v>
      </c>
      <c r="E317" s="56" t="s">
        <v>877</v>
      </c>
      <c r="F317" s="265" t="s">
        <v>878</v>
      </c>
      <c r="G317" s="412" t="s">
        <v>1287</v>
      </c>
      <c r="H317" s="371"/>
      <c r="I317" s="57" t="s">
        <v>879</v>
      </c>
    </row>
    <row r="318" spans="1:9" ht="28.5" customHeight="1" x14ac:dyDescent="0.55000000000000004">
      <c r="A318" s="155"/>
      <c r="B318" s="57" t="s">
        <v>880</v>
      </c>
      <c r="C318" s="57" t="s">
        <v>881</v>
      </c>
      <c r="D318" s="57" t="s">
        <v>882</v>
      </c>
      <c r="E318" s="56" t="s">
        <v>883</v>
      </c>
      <c r="F318" s="265" t="s">
        <v>884</v>
      </c>
      <c r="G318" s="413"/>
      <c r="H318" s="372"/>
      <c r="I318" s="57" t="s">
        <v>885</v>
      </c>
    </row>
    <row r="319" spans="1:9" ht="28.5" customHeight="1" x14ac:dyDescent="0.55000000000000004">
      <c r="A319" s="155"/>
      <c r="B319" s="57" t="s">
        <v>886</v>
      </c>
      <c r="C319" s="57" t="s">
        <v>887</v>
      </c>
      <c r="D319" s="57" t="s">
        <v>888</v>
      </c>
      <c r="E319" s="56" t="s">
        <v>889</v>
      </c>
      <c r="F319" s="265" t="s">
        <v>890</v>
      </c>
      <c r="G319" s="414"/>
      <c r="H319" s="373"/>
      <c r="I319" s="57" t="s">
        <v>891</v>
      </c>
    </row>
    <row r="320" spans="1:9" ht="28.5" customHeight="1" x14ac:dyDescent="0.55000000000000004">
      <c r="A320" s="261"/>
      <c r="B320" s="57" t="s">
        <v>281</v>
      </c>
      <c r="C320" s="57" t="s">
        <v>892</v>
      </c>
      <c r="D320" s="57" t="s">
        <v>893</v>
      </c>
      <c r="E320" s="56" t="s">
        <v>894</v>
      </c>
      <c r="F320" s="265" t="s">
        <v>895</v>
      </c>
      <c r="G320" s="155"/>
      <c r="H320" s="155"/>
      <c r="I320" s="57" t="s">
        <v>896</v>
      </c>
    </row>
    <row r="321" spans="1:9" ht="28.5" customHeight="1" x14ac:dyDescent="0.55000000000000004">
      <c r="A321" s="155"/>
      <c r="B321" s="262" t="s">
        <v>1349</v>
      </c>
      <c r="C321" s="57" t="s">
        <v>897</v>
      </c>
      <c r="D321" s="57" t="s">
        <v>898</v>
      </c>
      <c r="E321" s="56" t="s">
        <v>899</v>
      </c>
      <c r="F321" s="265" t="s">
        <v>900</v>
      </c>
      <c r="G321" s="260"/>
      <c r="H321" s="260"/>
      <c r="I321" s="248" t="s">
        <v>901</v>
      </c>
    </row>
    <row r="322" spans="1:9" ht="28.5" customHeight="1" x14ac:dyDescent="0.55000000000000004">
      <c r="A322" s="155"/>
      <c r="B322" s="155"/>
      <c r="C322" s="155" t="s">
        <v>902</v>
      </c>
      <c r="D322" s="57" t="s">
        <v>903</v>
      </c>
      <c r="E322" s="56" t="s">
        <v>904</v>
      </c>
      <c r="F322" s="265" t="s">
        <v>905</v>
      </c>
      <c r="G322" s="155"/>
      <c r="H322" s="155"/>
      <c r="I322" s="155"/>
    </row>
    <row r="323" spans="1:9" ht="28.5" customHeight="1" x14ac:dyDescent="0.55000000000000004">
      <c r="A323" s="155"/>
      <c r="B323" s="263"/>
      <c r="C323" s="155"/>
      <c r="D323" s="57" t="s">
        <v>906</v>
      </c>
      <c r="E323" s="248" t="s">
        <v>907</v>
      </c>
      <c r="F323" s="266" t="s">
        <v>908</v>
      </c>
      <c r="G323" s="155"/>
      <c r="H323" s="155"/>
      <c r="I323" s="155"/>
    </row>
    <row r="324" spans="1:9" ht="28.5" customHeight="1" x14ac:dyDescent="0.55000000000000004">
      <c r="A324" s="155"/>
      <c r="B324" s="155"/>
      <c r="C324" s="155"/>
      <c r="D324" s="57" t="s">
        <v>909</v>
      </c>
      <c r="E324" s="247"/>
      <c r="F324" s="155" t="s">
        <v>910</v>
      </c>
      <c r="G324" s="155"/>
      <c r="H324" s="155"/>
      <c r="I324" s="155"/>
    </row>
    <row r="325" spans="1:9" ht="28.5" customHeight="1" x14ac:dyDescent="0.55000000000000004">
      <c r="A325" s="155"/>
      <c r="B325" s="155"/>
      <c r="C325" s="155"/>
      <c r="D325" s="57" t="s">
        <v>911</v>
      </c>
      <c r="E325" s="247"/>
      <c r="F325" s="155" t="s">
        <v>778</v>
      </c>
      <c r="G325" s="155"/>
      <c r="H325" s="155"/>
      <c r="I325" s="155"/>
    </row>
    <row r="326" spans="1:9" ht="28.5" customHeight="1" x14ac:dyDescent="0.55000000000000004">
      <c r="A326" s="155"/>
      <c r="B326" s="155"/>
      <c r="C326" s="155"/>
      <c r="D326" s="155"/>
      <c r="E326" s="247"/>
      <c r="F326" s="265" t="s">
        <v>912</v>
      </c>
      <c r="G326" s="155"/>
      <c r="H326" s="155"/>
      <c r="I326" s="155"/>
    </row>
    <row r="327" spans="1:9" ht="28.5" customHeight="1" x14ac:dyDescent="0.55000000000000004">
      <c r="A327" s="155"/>
      <c r="B327" s="155"/>
      <c r="C327" s="155"/>
      <c r="D327" s="155"/>
      <c r="E327" s="247"/>
      <c r="F327" s="265" t="s">
        <v>913</v>
      </c>
      <c r="G327" s="155"/>
      <c r="H327" s="155"/>
      <c r="I327" s="155"/>
    </row>
    <row r="328" spans="1:9" ht="28.5" customHeight="1" x14ac:dyDescent="0.55000000000000004">
      <c r="A328" s="155"/>
      <c r="B328" s="155"/>
      <c r="C328" s="155"/>
      <c r="D328" s="155"/>
      <c r="E328" s="247"/>
      <c r="F328" s="267" t="s">
        <v>914</v>
      </c>
      <c r="G328" s="155"/>
      <c r="H328" s="155"/>
      <c r="I328" s="155"/>
    </row>
    <row r="329" spans="1:9" ht="28.5" customHeight="1" x14ac:dyDescent="0.55000000000000004">
      <c r="A329" s="261">
        <v>32</v>
      </c>
      <c r="B329" s="57" t="s">
        <v>1353</v>
      </c>
      <c r="C329" s="57" t="s">
        <v>915</v>
      </c>
      <c r="D329" s="57" t="s">
        <v>916</v>
      </c>
      <c r="E329" s="56" t="s">
        <v>917</v>
      </c>
      <c r="F329" s="265" t="s">
        <v>918</v>
      </c>
      <c r="G329" s="412" t="s">
        <v>1287</v>
      </c>
      <c r="H329" s="371"/>
      <c r="I329" s="57" t="s">
        <v>919</v>
      </c>
    </row>
    <row r="330" spans="1:9" ht="28.5" customHeight="1" x14ac:dyDescent="0.55000000000000004">
      <c r="A330" s="155"/>
      <c r="B330" s="57" t="s">
        <v>1354</v>
      </c>
      <c r="C330" s="57" t="s">
        <v>920</v>
      </c>
      <c r="D330" s="57" t="s">
        <v>921</v>
      </c>
      <c r="E330" s="56" t="s">
        <v>922</v>
      </c>
      <c r="F330" s="265" t="s">
        <v>923</v>
      </c>
      <c r="G330" s="413"/>
      <c r="H330" s="372"/>
      <c r="I330" s="57" t="s">
        <v>924</v>
      </c>
    </row>
    <row r="331" spans="1:9" ht="28.5" customHeight="1" x14ac:dyDescent="0.55000000000000004">
      <c r="A331" s="155"/>
      <c r="B331" s="160" t="s">
        <v>1350</v>
      </c>
      <c r="C331" s="57" t="s">
        <v>925</v>
      </c>
      <c r="D331" s="57" t="s">
        <v>926</v>
      </c>
      <c r="E331" s="56" t="s">
        <v>927</v>
      </c>
      <c r="F331" s="265" t="s">
        <v>928</v>
      </c>
      <c r="G331" s="414"/>
      <c r="H331" s="373"/>
      <c r="I331" s="57" t="s">
        <v>929</v>
      </c>
    </row>
    <row r="332" spans="1:9" ht="28.5" customHeight="1" x14ac:dyDescent="0.55000000000000004">
      <c r="A332" s="155"/>
      <c r="C332" s="155"/>
      <c r="D332" s="57" t="s">
        <v>930</v>
      </c>
      <c r="E332" s="56" t="s">
        <v>931</v>
      </c>
      <c r="F332" s="265" t="s">
        <v>932</v>
      </c>
      <c r="G332" s="155"/>
      <c r="H332" s="155"/>
      <c r="I332" s="57" t="s">
        <v>933</v>
      </c>
    </row>
    <row r="333" spans="1:9" ht="28.5" customHeight="1" x14ac:dyDescent="0.55000000000000004">
      <c r="A333" s="155"/>
      <c r="B333" s="155"/>
      <c r="C333" s="155"/>
      <c r="D333" s="57" t="s">
        <v>934</v>
      </c>
      <c r="E333" s="247"/>
      <c r="F333" s="265" t="s">
        <v>935</v>
      </c>
      <c r="G333" s="155"/>
      <c r="H333" s="155"/>
      <c r="I333" s="155" t="s">
        <v>936</v>
      </c>
    </row>
    <row r="334" spans="1:9" ht="28.5" customHeight="1" x14ac:dyDescent="0.55000000000000004">
      <c r="A334" s="155"/>
      <c r="B334" s="155"/>
      <c r="C334" s="155"/>
      <c r="D334" s="155"/>
      <c r="E334" s="247"/>
      <c r="F334" s="265" t="s">
        <v>937</v>
      </c>
      <c r="G334" s="155"/>
      <c r="H334" s="155"/>
      <c r="I334" s="155"/>
    </row>
    <row r="335" spans="1:9" ht="28.5" customHeight="1" x14ac:dyDescent="0.55000000000000004">
      <c r="A335" s="155"/>
      <c r="B335" s="155"/>
      <c r="C335" s="155"/>
      <c r="D335" s="155"/>
      <c r="E335" s="247"/>
      <c r="F335" s="265" t="s">
        <v>938</v>
      </c>
      <c r="G335" s="155"/>
      <c r="H335" s="155"/>
      <c r="I335" s="155"/>
    </row>
    <row r="336" spans="1:9" ht="28.5" customHeight="1" x14ac:dyDescent="0.55000000000000004">
      <c r="A336" s="155"/>
      <c r="B336" s="155"/>
      <c r="C336" s="155"/>
      <c r="D336" s="155"/>
      <c r="E336" s="247"/>
      <c r="F336" s="265" t="s">
        <v>939</v>
      </c>
      <c r="G336" s="155"/>
      <c r="H336" s="155"/>
      <c r="I336" s="155"/>
    </row>
    <row r="337" spans="1:9" ht="28.5" customHeight="1" x14ac:dyDescent="0.55000000000000004">
      <c r="A337" s="155"/>
      <c r="B337" s="263"/>
      <c r="C337" s="247"/>
      <c r="D337" s="155"/>
      <c r="E337" s="247"/>
      <c r="F337" s="265" t="s">
        <v>940</v>
      </c>
      <c r="G337" s="155"/>
      <c r="H337" s="155"/>
      <c r="I337" s="155"/>
    </row>
    <row r="338" spans="1:9" ht="28.5" customHeight="1" x14ac:dyDescent="0.55000000000000004">
      <c r="A338" s="261"/>
      <c r="B338" s="155"/>
      <c r="C338" s="248"/>
      <c r="D338" s="155"/>
      <c r="E338" s="247"/>
      <c r="F338" s="265" t="s">
        <v>941</v>
      </c>
      <c r="G338" s="155"/>
      <c r="H338" s="155"/>
      <c r="I338" s="155"/>
    </row>
    <row r="339" spans="1:9" ht="28.5" customHeight="1" x14ac:dyDescent="0.55000000000000004">
      <c r="A339" s="155"/>
      <c r="B339" s="155"/>
      <c r="C339" s="248"/>
      <c r="D339" s="155"/>
      <c r="E339" s="247"/>
      <c r="F339" s="265" t="s">
        <v>942</v>
      </c>
      <c r="G339" s="155"/>
      <c r="H339" s="155"/>
      <c r="I339" s="155"/>
    </row>
    <row r="340" spans="1:9" ht="28.5" customHeight="1" x14ac:dyDescent="0.55000000000000004">
      <c r="A340" s="155"/>
      <c r="B340" s="155"/>
      <c r="C340" s="248"/>
      <c r="D340" s="155"/>
      <c r="E340" s="247"/>
      <c r="F340" s="265" t="s">
        <v>943</v>
      </c>
      <c r="G340" s="155"/>
      <c r="H340" s="155"/>
      <c r="I340" s="155"/>
    </row>
    <row r="341" spans="1:9" ht="28.5" customHeight="1" x14ac:dyDescent="0.55000000000000004">
      <c r="A341" s="155"/>
      <c r="B341" s="155"/>
      <c r="C341" s="155"/>
      <c r="D341" s="155"/>
      <c r="E341" s="247"/>
      <c r="F341" s="265" t="s">
        <v>944</v>
      </c>
      <c r="G341" s="155"/>
      <c r="H341" s="155"/>
      <c r="I341" s="155"/>
    </row>
    <row r="342" spans="1:9" ht="28.5" customHeight="1" x14ac:dyDescent="0.55000000000000004">
      <c r="A342" s="155"/>
      <c r="B342" s="155"/>
      <c r="C342" s="248"/>
      <c r="D342" s="155"/>
      <c r="E342" s="247"/>
      <c r="F342" s="268" t="s">
        <v>945</v>
      </c>
      <c r="G342" s="155"/>
      <c r="H342" s="155"/>
      <c r="I342" s="155"/>
    </row>
    <row r="343" spans="1:9" ht="28.5" customHeight="1" x14ac:dyDescent="0.55000000000000004">
      <c r="A343" s="155"/>
      <c r="B343" s="155"/>
      <c r="C343" s="248"/>
      <c r="D343" s="155"/>
      <c r="E343" s="247"/>
      <c r="F343" s="269" t="s">
        <v>946</v>
      </c>
      <c r="G343" s="155"/>
      <c r="H343" s="155"/>
      <c r="I343" s="155"/>
    </row>
    <row r="344" spans="1:9" ht="28.5" customHeight="1" x14ac:dyDescent="0.55000000000000004">
      <c r="A344" s="261">
        <v>33</v>
      </c>
      <c r="B344" s="270" t="s">
        <v>1355</v>
      </c>
      <c r="C344" s="270" t="s">
        <v>947</v>
      </c>
      <c r="D344" s="270" t="s">
        <v>948</v>
      </c>
      <c r="E344" s="270" t="s">
        <v>949</v>
      </c>
      <c r="F344" s="271" t="s">
        <v>1474</v>
      </c>
      <c r="G344" s="412" t="s">
        <v>1287</v>
      </c>
      <c r="H344" s="371"/>
      <c r="I344" s="270" t="s">
        <v>853</v>
      </c>
    </row>
    <row r="345" spans="1:9" ht="28.5" customHeight="1" x14ac:dyDescent="0.55000000000000004">
      <c r="A345" s="155"/>
      <c r="B345" s="270" t="s">
        <v>1356</v>
      </c>
      <c r="C345" s="270" t="s">
        <v>951</v>
      </c>
      <c r="D345" s="270" t="s">
        <v>952</v>
      </c>
      <c r="E345" s="270" t="s">
        <v>953</v>
      </c>
      <c r="F345" s="270" t="s">
        <v>954</v>
      </c>
      <c r="G345" s="413"/>
      <c r="H345" s="372"/>
      <c r="I345" s="155" t="s">
        <v>955</v>
      </c>
    </row>
    <row r="346" spans="1:9" ht="28.5" customHeight="1" x14ac:dyDescent="0.55000000000000004">
      <c r="A346" s="155"/>
      <c r="B346" s="270" t="s">
        <v>964</v>
      </c>
      <c r="C346" s="270" t="s">
        <v>957</v>
      </c>
      <c r="D346" s="270" t="s">
        <v>958</v>
      </c>
      <c r="E346" s="270" t="s">
        <v>950</v>
      </c>
      <c r="F346" s="271" t="s">
        <v>959</v>
      </c>
      <c r="G346" s="414"/>
      <c r="H346" s="373"/>
      <c r="I346" s="270" t="s">
        <v>960</v>
      </c>
    </row>
    <row r="347" spans="1:9" ht="28.5" customHeight="1" x14ac:dyDescent="0.55000000000000004">
      <c r="A347" s="155"/>
      <c r="B347" s="272" t="s">
        <v>1351</v>
      </c>
      <c r="C347" s="155" t="s">
        <v>774</v>
      </c>
      <c r="D347" s="270" t="s">
        <v>961</v>
      </c>
      <c r="E347" s="270" t="s">
        <v>956</v>
      </c>
      <c r="F347" s="271" t="s">
        <v>962</v>
      </c>
      <c r="G347" s="155"/>
      <c r="H347" s="155"/>
      <c r="I347" s="270" t="s">
        <v>963</v>
      </c>
    </row>
    <row r="348" spans="1:9" ht="28.5" customHeight="1" x14ac:dyDescent="0.55000000000000004">
      <c r="A348" s="155"/>
      <c r="B348" s="270"/>
      <c r="C348" s="270" t="s">
        <v>965</v>
      </c>
      <c r="D348" s="270" t="s">
        <v>966</v>
      </c>
      <c r="E348" s="270" t="s">
        <v>967</v>
      </c>
      <c r="F348" s="271" t="s">
        <v>968</v>
      </c>
      <c r="G348" s="155"/>
      <c r="H348" s="155"/>
      <c r="I348" s="155" t="s">
        <v>969</v>
      </c>
    </row>
    <row r="349" spans="1:9" ht="28.5" customHeight="1" x14ac:dyDescent="0.55000000000000004">
      <c r="A349" s="155"/>
      <c r="B349" s="262"/>
      <c r="C349" s="155" t="s">
        <v>970</v>
      </c>
      <c r="D349" s="270" t="s">
        <v>971</v>
      </c>
      <c r="E349" s="270" t="s">
        <v>972</v>
      </c>
      <c r="F349" s="271" t="s">
        <v>973</v>
      </c>
      <c r="G349" s="155"/>
      <c r="H349" s="155"/>
      <c r="I349" s="155"/>
    </row>
    <row r="350" spans="1:9" ht="28.5" customHeight="1" x14ac:dyDescent="0.55000000000000004">
      <c r="A350" s="155"/>
      <c r="B350" s="155"/>
      <c r="C350" s="270" t="s">
        <v>974</v>
      </c>
      <c r="D350" s="270" t="s">
        <v>975</v>
      </c>
      <c r="E350" s="270" t="s">
        <v>976</v>
      </c>
      <c r="F350" s="271" t="s">
        <v>1475</v>
      </c>
      <c r="G350" s="155"/>
      <c r="H350" s="155"/>
      <c r="I350" s="155"/>
    </row>
    <row r="351" spans="1:9" ht="28.5" customHeight="1" x14ac:dyDescent="0.55000000000000004">
      <c r="A351" s="155"/>
      <c r="B351" s="155"/>
      <c r="C351" s="155" t="s">
        <v>977</v>
      </c>
      <c r="D351" s="270" t="s">
        <v>978</v>
      </c>
      <c r="E351" s="273" t="s">
        <v>979</v>
      </c>
      <c r="F351" s="271" t="s">
        <v>980</v>
      </c>
      <c r="G351" s="155"/>
      <c r="H351" s="155"/>
      <c r="I351" s="155"/>
    </row>
    <row r="352" spans="1:9" ht="28.5" customHeight="1" x14ac:dyDescent="0.55000000000000004">
      <c r="A352" s="155"/>
      <c r="B352" s="155"/>
      <c r="C352" s="155" t="s">
        <v>981</v>
      </c>
      <c r="D352" s="270" t="s">
        <v>982</v>
      </c>
      <c r="E352" s="273" t="s">
        <v>983</v>
      </c>
      <c r="F352" s="271" t="s">
        <v>984</v>
      </c>
      <c r="G352" s="155"/>
      <c r="H352" s="155"/>
      <c r="I352" s="155"/>
    </row>
    <row r="353" spans="1:9" ht="28.5" customHeight="1" x14ac:dyDescent="0.55000000000000004">
      <c r="A353" s="261"/>
      <c r="B353" s="155"/>
      <c r="C353" s="270" t="s">
        <v>985</v>
      </c>
      <c r="D353" s="274" t="s">
        <v>986</v>
      </c>
      <c r="E353" s="273" t="s">
        <v>987</v>
      </c>
      <c r="F353" s="271" t="s">
        <v>988</v>
      </c>
      <c r="G353" s="155"/>
      <c r="H353" s="155"/>
      <c r="I353" s="155"/>
    </row>
    <row r="354" spans="1:9" ht="28.5" customHeight="1" x14ac:dyDescent="0.55000000000000004">
      <c r="A354" s="155"/>
      <c r="B354" s="155"/>
      <c r="C354" s="275" t="s">
        <v>989</v>
      </c>
      <c r="D354" s="155"/>
      <c r="E354" s="273" t="s">
        <v>990</v>
      </c>
      <c r="F354" s="271" t="s">
        <v>991</v>
      </c>
      <c r="G354" s="155"/>
      <c r="H354" s="155"/>
      <c r="I354" s="155"/>
    </row>
    <row r="355" spans="1:9" ht="28.5" customHeight="1" x14ac:dyDescent="0.55000000000000004">
      <c r="A355" s="155"/>
      <c r="B355" s="155"/>
      <c r="C355" s="155" t="s">
        <v>992</v>
      </c>
      <c r="D355" s="155"/>
      <c r="E355" s="270"/>
      <c r="F355" s="271" t="s">
        <v>993</v>
      </c>
      <c r="G355" s="155"/>
      <c r="H355" s="155"/>
      <c r="I355" s="155"/>
    </row>
    <row r="356" spans="1:9" ht="28.5" customHeight="1" x14ac:dyDescent="0.55000000000000004">
      <c r="A356" s="155"/>
      <c r="B356" s="155"/>
      <c r="D356" s="155"/>
      <c r="E356" s="247"/>
      <c r="F356" s="271" t="s">
        <v>994</v>
      </c>
      <c r="G356" s="155"/>
      <c r="H356" s="155"/>
      <c r="I356" s="155"/>
    </row>
    <row r="357" spans="1:9" ht="28.5" customHeight="1" x14ac:dyDescent="0.55000000000000004">
      <c r="A357" s="155"/>
      <c r="B357" s="155"/>
      <c r="C357" s="155"/>
      <c r="D357" s="155"/>
      <c r="E357" s="270"/>
      <c r="F357" s="276" t="s">
        <v>995</v>
      </c>
      <c r="G357" s="155"/>
      <c r="H357" s="155"/>
      <c r="I357" s="155"/>
    </row>
    <row r="358" spans="1:9" ht="28.5" customHeight="1" x14ac:dyDescent="0.55000000000000004">
      <c r="A358" s="261">
        <v>34</v>
      </c>
      <c r="B358" s="270" t="s">
        <v>1357</v>
      </c>
      <c r="C358" s="270" t="s">
        <v>996</v>
      </c>
      <c r="D358" s="270" t="s">
        <v>997</v>
      </c>
      <c r="E358" s="270" t="s">
        <v>998</v>
      </c>
      <c r="F358" s="156" t="s">
        <v>999</v>
      </c>
      <c r="G358" s="412" t="s">
        <v>1287</v>
      </c>
      <c r="H358" s="371"/>
      <c r="I358" s="270" t="s">
        <v>1000</v>
      </c>
    </row>
    <row r="359" spans="1:9" ht="28.5" customHeight="1" x14ac:dyDescent="0.55000000000000004">
      <c r="A359" s="155"/>
      <c r="B359" s="270" t="s">
        <v>1358</v>
      </c>
      <c r="C359" s="155" t="s">
        <v>1001</v>
      </c>
      <c r="D359" s="270" t="s">
        <v>1002</v>
      </c>
      <c r="E359" s="270" t="s">
        <v>1003</v>
      </c>
      <c r="F359" s="156" t="s">
        <v>954</v>
      </c>
      <c r="G359" s="413"/>
      <c r="H359" s="372"/>
      <c r="I359" s="155" t="s">
        <v>955</v>
      </c>
    </row>
    <row r="360" spans="1:9" ht="28.5" customHeight="1" x14ac:dyDescent="0.55000000000000004">
      <c r="A360" s="155"/>
      <c r="B360" s="262" t="s">
        <v>1352</v>
      </c>
      <c r="C360" s="155" t="s">
        <v>1004</v>
      </c>
      <c r="D360" s="270" t="s">
        <v>1005</v>
      </c>
      <c r="E360" s="270" t="s">
        <v>1006</v>
      </c>
      <c r="F360" s="156" t="s">
        <v>1007</v>
      </c>
      <c r="G360" s="414"/>
      <c r="H360" s="373"/>
      <c r="I360" s="270" t="s">
        <v>1008</v>
      </c>
    </row>
    <row r="361" spans="1:9" ht="28.5" customHeight="1" x14ac:dyDescent="0.55000000000000004">
      <c r="A361" s="155"/>
      <c r="B361" s="155"/>
      <c r="C361" s="270" t="s">
        <v>1009</v>
      </c>
      <c r="D361" s="270" t="s">
        <v>1010</v>
      </c>
      <c r="E361" s="270" t="s">
        <v>1011</v>
      </c>
      <c r="F361" s="156" t="s">
        <v>1012</v>
      </c>
      <c r="G361" s="155"/>
      <c r="H361" s="155"/>
      <c r="I361" s="270" t="s">
        <v>1003</v>
      </c>
    </row>
    <row r="362" spans="1:9" ht="28.5" customHeight="1" x14ac:dyDescent="0.55000000000000004">
      <c r="A362" s="155"/>
      <c r="B362" s="155"/>
      <c r="C362" s="155" t="s">
        <v>1013</v>
      </c>
      <c r="D362" s="270" t="s">
        <v>1014</v>
      </c>
      <c r="E362" s="247" t="s">
        <v>1015</v>
      </c>
      <c r="F362" s="156" t="s">
        <v>1016</v>
      </c>
      <c r="G362" s="155"/>
      <c r="H362" s="155"/>
      <c r="I362" s="270" t="s">
        <v>1017</v>
      </c>
    </row>
    <row r="363" spans="1:9" ht="28.5" customHeight="1" x14ac:dyDescent="0.55000000000000004">
      <c r="A363" s="155"/>
      <c r="B363" s="155"/>
      <c r="C363" s="155" t="s">
        <v>1018</v>
      </c>
      <c r="D363" s="270" t="s">
        <v>1019</v>
      </c>
      <c r="E363" s="247"/>
      <c r="F363" s="156" t="s">
        <v>1020</v>
      </c>
      <c r="G363" s="155"/>
      <c r="H363" s="155"/>
      <c r="I363" s="270" t="s">
        <v>1021</v>
      </c>
    </row>
    <row r="364" spans="1:9" ht="28.5" customHeight="1" x14ac:dyDescent="0.55000000000000004">
      <c r="A364" s="155"/>
      <c r="B364" s="155"/>
      <c r="C364" s="155" t="s">
        <v>832</v>
      </c>
      <c r="D364" s="270" t="s">
        <v>1022</v>
      </c>
      <c r="E364" s="247"/>
      <c r="F364" s="156" t="s">
        <v>1023</v>
      </c>
      <c r="G364" s="155"/>
      <c r="H364" s="155"/>
      <c r="I364" s="155"/>
    </row>
    <row r="365" spans="1:9" ht="28.5" customHeight="1" x14ac:dyDescent="0.55000000000000004">
      <c r="A365" s="155"/>
      <c r="B365" s="155"/>
      <c r="C365" s="270" t="s">
        <v>1024</v>
      </c>
      <c r="D365" s="270" t="s">
        <v>1025</v>
      </c>
      <c r="E365" s="247"/>
      <c r="F365" s="156" t="s">
        <v>1026</v>
      </c>
      <c r="G365" s="155"/>
      <c r="H365" s="155"/>
      <c r="I365" s="155"/>
    </row>
    <row r="366" spans="1:9" ht="28.5" customHeight="1" x14ac:dyDescent="0.55000000000000004">
      <c r="A366" s="155"/>
      <c r="B366" s="155"/>
      <c r="C366" s="155" t="s">
        <v>1027</v>
      </c>
      <c r="D366" s="270" t="s">
        <v>956</v>
      </c>
      <c r="E366" s="247"/>
      <c r="F366" s="156" t="s">
        <v>1028</v>
      </c>
      <c r="G366" s="155"/>
      <c r="H366" s="155"/>
      <c r="I366" s="155"/>
    </row>
    <row r="367" spans="1:9" ht="28.5" customHeight="1" x14ac:dyDescent="0.55000000000000004">
      <c r="A367" s="155"/>
      <c r="B367" s="155"/>
      <c r="C367" s="155" t="s">
        <v>1359</v>
      </c>
      <c r="D367" s="270" t="s">
        <v>1029</v>
      </c>
      <c r="E367" s="247"/>
      <c r="F367" s="156" t="s">
        <v>1030</v>
      </c>
      <c r="G367" s="155"/>
      <c r="H367" s="155"/>
      <c r="I367" s="155"/>
    </row>
    <row r="368" spans="1:9" ht="37.5" customHeight="1" x14ac:dyDescent="0.55000000000000004">
      <c r="A368" s="155"/>
      <c r="B368" s="155"/>
      <c r="C368" s="270" t="s">
        <v>1033</v>
      </c>
      <c r="D368" s="270" t="s">
        <v>1031</v>
      </c>
      <c r="E368" s="247"/>
      <c r="F368" s="156" t="s">
        <v>1032</v>
      </c>
      <c r="G368" s="275"/>
      <c r="H368" s="275"/>
      <c r="I368" s="275"/>
    </row>
    <row r="369" spans="1:9" ht="28.5" customHeight="1" x14ac:dyDescent="0.55000000000000004">
      <c r="A369" s="155"/>
      <c r="B369" s="155"/>
      <c r="C369" s="270" t="s">
        <v>1035</v>
      </c>
      <c r="D369" s="270" t="s">
        <v>1034</v>
      </c>
      <c r="E369" s="247"/>
      <c r="F369" s="262"/>
      <c r="G369" s="275"/>
      <c r="H369" s="275"/>
      <c r="I369" s="275"/>
    </row>
    <row r="370" spans="1:9" ht="28.5" customHeight="1" x14ac:dyDescent="0.55000000000000004">
      <c r="A370" s="155"/>
      <c r="B370" s="155"/>
      <c r="C370" s="155" t="s">
        <v>950</v>
      </c>
      <c r="D370" s="270" t="s">
        <v>1036</v>
      </c>
      <c r="E370" s="247"/>
      <c r="F370" s="159" t="s">
        <v>1037</v>
      </c>
      <c r="G370" s="277"/>
      <c r="H370" s="278"/>
      <c r="I370" s="278"/>
    </row>
    <row r="371" spans="1:9" ht="28.5" customHeight="1" x14ac:dyDescent="0.55000000000000004">
      <c r="A371" s="155"/>
      <c r="B371" s="155"/>
      <c r="C371" s="270" t="s">
        <v>956</v>
      </c>
      <c r="D371" s="270" t="s">
        <v>1038</v>
      </c>
      <c r="E371" s="247"/>
      <c r="F371" s="155"/>
      <c r="G371" s="262"/>
      <c r="H371" s="262"/>
      <c r="I371" s="155"/>
    </row>
    <row r="372" spans="1:9" ht="28.5" customHeight="1" x14ac:dyDescent="0.55000000000000004">
      <c r="A372" s="261"/>
      <c r="B372" s="155"/>
      <c r="D372" s="270" t="s">
        <v>1039</v>
      </c>
      <c r="E372" s="247"/>
      <c r="F372" s="279"/>
      <c r="G372" s="155"/>
      <c r="H372" s="155"/>
      <c r="I372" s="155"/>
    </row>
    <row r="373" spans="1:9" ht="28.5" customHeight="1" x14ac:dyDescent="0.55000000000000004">
      <c r="A373" s="155"/>
      <c r="B373" s="155"/>
      <c r="C373" s="270" t="s">
        <v>21</v>
      </c>
      <c r="D373" s="270" t="s">
        <v>1040</v>
      </c>
      <c r="E373" s="247"/>
      <c r="F373" s="279"/>
      <c r="G373" s="261"/>
      <c r="H373" s="261"/>
      <c r="I373" s="155"/>
    </row>
    <row r="374" spans="1:9" ht="28.5" customHeight="1" x14ac:dyDescent="0.55000000000000004">
      <c r="A374" s="155"/>
      <c r="B374" s="155"/>
      <c r="D374" s="270" t="s">
        <v>1041</v>
      </c>
      <c r="E374" s="247"/>
      <c r="F374" s="247"/>
      <c r="G374" s="155"/>
      <c r="H374" s="155"/>
      <c r="I374" s="155"/>
    </row>
    <row r="375" spans="1:9" ht="28.5" customHeight="1" x14ac:dyDescent="0.55000000000000004">
      <c r="A375" s="155"/>
      <c r="B375" s="155"/>
      <c r="C375" s="270"/>
      <c r="D375" s="270" t="s">
        <v>956</v>
      </c>
      <c r="E375" s="247"/>
      <c r="F375" s="247"/>
      <c r="G375" s="155"/>
      <c r="H375" s="155"/>
      <c r="I375" s="155"/>
    </row>
    <row r="376" spans="1:9" ht="28.5" customHeight="1" x14ac:dyDescent="0.55000000000000004">
      <c r="A376" s="155"/>
      <c r="B376" s="155"/>
      <c r="C376" s="270"/>
      <c r="D376" s="270" t="s">
        <v>1042</v>
      </c>
      <c r="E376" s="247"/>
      <c r="F376" s="247"/>
      <c r="G376" s="155"/>
      <c r="H376" s="155"/>
      <c r="I376" s="155"/>
    </row>
    <row r="377" spans="1:9" ht="28.5" customHeight="1" x14ac:dyDescent="0.55000000000000004">
      <c r="A377" s="155"/>
      <c r="B377" s="155"/>
      <c r="D377" s="270" t="s">
        <v>1043</v>
      </c>
      <c r="E377" s="247"/>
      <c r="F377" s="247"/>
      <c r="G377" s="155"/>
      <c r="H377" s="155"/>
      <c r="I377" s="155"/>
    </row>
    <row r="378" spans="1:9" ht="28.5" customHeight="1" x14ac:dyDescent="0.55000000000000004">
      <c r="A378" s="261">
        <v>35</v>
      </c>
      <c r="B378" s="273" t="s">
        <v>1044</v>
      </c>
      <c r="C378" s="248" t="s">
        <v>1045</v>
      </c>
      <c r="D378" s="273" t="s">
        <v>1046</v>
      </c>
      <c r="E378" s="246" t="s">
        <v>1047</v>
      </c>
      <c r="F378" s="248" t="s">
        <v>1048</v>
      </c>
      <c r="G378" s="412" t="s">
        <v>1287</v>
      </c>
      <c r="H378" s="371"/>
      <c r="I378" s="248" t="s">
        <v>879</v>
      </c>
    </row>
    <row r="379" spans="1:9" ht="28.5" customHeight="1" x14ac:dyDescent="0.55000000000000004">
      <c r="A379" s="155"/>
      <c r="B379" s="280" t="s">
        <v>1049</v>
      </c>
      <c r="C379" s="247" t="s">
        <v>1050</v>
      </c>
      <c r="D379" s="246" t="s">
        <v>1051</v>
      </c>
      <c r="E379" s="246" t="s">
        <v>1052</v>
      </c>
      <c r="F379" s="248" t="s">
        <v>1053</v>
      </c>
      <c r="G379" s="413"/>
      <c r="H379" s="372"/>
      <c r="I379" s="248" t="s">
        <v>1054</v>
      </c>
    </row>
    <row r="380" spans="1:9" ht="28.5" customHeight="1" x14ac:dyDescent="0.55000000000000004">
      <c r="A380" s="155"/>
      <c r="B380" s="259" t="s">
        <v>1476</v>
      </c>
      <c r="C380" s="247" t="s">
        <v>1055</v>
      </c>
      <c r="D380" s="155" t="s">
        <v>1056</v>
      </c>
      <c r="E380" s="246" t="s">
        <v>1057</v>
      </c>
      <c r="F380" s="162" t="s">
        <v>1058</v>
      </c>
      <c r="G380" s="414"/>
      <c r="H380" s="373"/>
      <c r="I380" s="155"/>
    </row>
    <row r="381" spans="1:9" ht="28.5" customHeight="1" x14ac:dyDescent="0.55000000000000004">
      <c r="A381" s="261"/>
      <c r="B381" s="273"/>
      <c r="C381" s="247" t="s">
        <v>1059</v>
      </c>
      <c r="D381" s="246">
        <v>2563</v>
      </c>
      <c r="E381" s="246" t="s">
        <v>1060</v>
      </c>
      <c r="F381" s="248" t="s">
        <v>1061</v>
      </c>
      <c r="G381" s="155"/>
      <c r="H381" s="155"/>
      <c r="I381" s="248"/>
    </row>
    <row r="382" spans="1:9" ht="28.5" customHeight="1" x14ac:dyDescent="0.55000000000000004">
      <c r="A382" s="155"/>
      <c r="B382" s="155"/>
      <c r="C382" s="247" t="s">
        <v>1062</v>
      </c>
      <c r="D382" s="247" t="s">
        <v>1063</v>
      </c>
      <c r="E382" s="246" t="s">
        <v>1064</v>
      </c>
      <c r="F382" s="162" t="s">
        <v>1065</v>
      </c>
      <c r="G382" s="155"/>
      <c r="H382" s="155"/>
      <c r="I382" s="248"/>
    </row>
    <row r="383" spans="1:9" ht="28.5" customHeight="1" x14ac:dyDescent="0.55000000000000004">
      <c r="A383" s="155"/>
      <c r="B383" s="280"/>
      <c r="C383" s="247" t="s">
        <v>1066</v>
      </c>
      <c r="D383" s="155" t="s">
        <v>1067</v>
      </c>
      <c r="E383" s="246" t="s">
        <v>1068</v>
      </c>
      <c r="F383" s="248" t="s">
        <v>1069</v>
      </c>
      <c r="G383" s="155"/>
      <c r="H383" s="155"/>
      <c r="I383" s="155"/>
    </row>
    <row r="384" spans="1:9" ht="28.5" customHeight="1" x14ac:dyDescent="0.55000000000000004">
      <c r="A384" s="155"/>
      <c r="B384" s="263"/>
      <c r="C384" s="247" t="s">
        <v>1070</v>
      </c>
      <c r="D384" s="250" t="s">
        <v>1071</v>
      </c>
      <c r="E384" s="273" t="s">
        <v>1072</v>
      </c>
      <c r="F384" s="248" t="s">
        <v>1073</v>
      </c>
      <c r="G384" s="155"/>
      <c r="H384" s="155"/>
      <c r="I384" s="155"/>
    </row>
    <row r="385" spans="1:11" ht="28.5" customHeight="1" x14ac:dyDescent="0.55000000000000004">
      <c r="A385" s="155"/>
      <c r="B385" s="155"/>
      <c r="C385" s="247" t="s">
        <v>1074</v>
      </c>
      <c r="D385" s="155" t="s">
        <v>1075</v>
      </c>
      <c r="E385" s="246" t="s">
        <v>1076</v>
      </c>
      <c r="F385" s="160" t="s">
        <v>1077</v>
      </c>
      <c r="G385" s="155"/>
      <c r="H385" s="155"/>
      <c r="I385" s="155"/>
    </row>
    <row r="386" spans="1:11" ht="28.5" customHeight="1" x14ac:dyDescent="0.55000000000000004">
      <c r="A386" s="155"/>
      <c r="B386" s="155"/>
      <c r="C386" s="247" t="s">
        <v>1078</v>
      </c>
      <c r="D386" s="247" t="s">
        <v>1079</v>
      </c>
      <c r="E386" s="246" t="s">
        <v>1080</v>
      </c>
      <c r="F386" s="248"/>
      <c r="G386" s="155"/>
      <c r="H386" s="155"/>
      <c r="I386" s="155"/>
    </row>
    <row r="387" spans="1:11" ht="28.5" customHeight="1" x14ac:dyDescent="0.55000000000000004">
      <c r="A387" s="155"/>
      <c r="B387" s="155"/>
      <c r="C387" s="247" t="s">
        <v>1081</v>
      </c>
      <c r="D387" s="155" t="s">
        <v>1082</v>
      </c>
      <c r="E387" s="246" t="s">
        <v>1083</v>
      </c>
      <c r="F387" s="248" t="s">
        <v>21</v>
      </c>
      <c r="G387" s="155"/>
      <c r="H387" s="155"/>
      <c r="I387" s="155"/>
    </row>
    <row r="388" spans="1:11" ht="28.5" customHeight="1" x14ac:dyDescent="0.55000000000000004">
      <c r="A388" s="155"/>
      <c r="B388" s="155"/>
      <c r="C388" s="248" t="s">
        <v>1084</v>
      </c>
      <c r="D388" s="155" t="s">
        <v>1085</v>
      </c>
      <c r="E388" s="246" t="s">
        <v>1086</v>
      </c>
      <c r="F388" s="155"/>
      <c r="G388" s="155"/>
      <c r="H388" s="155"/>
      <c r="I388" s="155"/>
    </row>
    <row r="389" spans="1:11" ht="28.5" customHeight="1" x14ac:dyDescent="0.55000000000000004">
      <c r="A389" s="155"/>
      <c r="B389" s="155"/>
      <c r="C389" s="266"/>
      <c r="D389" s="247" t="s">
        <v>1087</v>
      </c>
      <c r="E389" s="246"/>
      <c r="G389" s="155"/>
      <c r="H389" s="155"/>
      <c r="I389" s="155"/>
    </row>
    <row r="390" spans="1:11" ht="28.5" customHeight="1" x14ac:dyDescent="0.55000000000000004">
      <c r="A390" s="155"/>
      <c r="B390" s="155"/>
      <c r="C390" s="266"/>
      <c r="D390" s="155" t="s">
        <v>1088</v>
      </c>
      <c r="E390" s="247"/>
      <c r="F390" s="160"/>
      <c r="G390" s="155"/>
      <c r="H390" s="155"/>
      <c r="I390" s="155"/>
      <c r="K390" s="281"/>
    </row>
    <row r="391" spans="1:11" ht="28.5" customHeight="1" x14ac:dyDescent="0.55000000000000004">
      <c r="A391" s="155"/>
      <c r="B391" s="155"/>
      <c r="C391" s="266"/>
      <c r="D391" s="273" t="s">
        <v>1089</v>
      </c>
      <c r="E391" s="247"/>
      <c r="F391" s="155"/>
      <c r="G391" s="155"/>
      <c r="H391" s="155"/>
      <c r="I391" s="155"/>
      <c r="K391" s="281"/>
    </row>
    <row r="392" spans="1:11" ht="28.5" customHeight="1" x14ac:dyDescent="0.55000000000000004">
      <c r="A392" s="261">
        <v>36</v>
      </c>
      <c r="B392" s="248" t="s">
        <v>1090</v>
      </c>
      <c r="C392" s="247" t="s">
        <v>1091</v>
      </c>
      <c r="D392" s="155" t="s">
        <v>1092</v>
      </c>
      <c r="E392" s="155" t="s">
        <v>1093</v>
      </c>
      <c r="F392" s="162" t="s">
        <v>1094</v>
      </c>
      <c r="G392" s="412" t="s">
        <v>1287</v>
      </c>
      <c r="H392" s="371"/>
      <c r="I392" s="248" t="s">
        <v>879</v>
      </c>
      <c r="K392" s="281"/>
    </row>
    <row r="393" spans="1:11" ht="28.5" customHeight="1" x14ac:dyDescent="0.55000000000000004">
      <c r="A393" s="155"/>
      <c r="B393" s="248" t="s">
        <v>1095</v>
      </c>
      <c r="C393" s="248" t="s">
        <v>1096</v>
      </c>
      <c r="D393" s="155" t="s">
        <v>1097</v>
      </c>
      <c r="E393" s="248" t="s">
        <v>1098</v>
      </c>
      <c r="F393" s="155" t="s">
        <v>1099</v>
      </c>
      <c r="G393" s="413"/>
      <c r="H393" s="372"/>
      <c r="I393" s="155" t="s">
        <v>1100</v>
      </c>
      <c r="K393" s="281"/>
    </row>
    <row r="394" spans="1:11" ht="28.5" customHeight="1" x14ac:dyDescent="0.55000000000000004">
      <c r="A394" s="155"/>
      <c r="B394" s="248" t="s">
        <v>1101</v>
      </c>
      <c r="C394" s="248" t="s">
        <v>1102</v>
      </c>
      <c r="D394" s="155" t="s">
        <v>1103</v>
      </c>
      <c r="E394" s="248" t="s">
        <v>1104</v>
      </c>
      <c r="F394" s="162" t="s">
        <v>1105</v>
      </c>
      <c r="G394" s="414"/>
      <c r="H394" s="373"/>
      <c r="I394" s="155" t="s">
        <v>1106</v>
      </c>
      <c r="K394" s="281"/>
    </row>
    <row r="395" spans="1:11" ht="28.5" customHeight="1" x14ac:dyDescent="0.55000000000000004">
      <c r="A395" s="155"/>
      <c r="B395" s="262" t="s">
        <v>1308</v>
      </c>
      <c r="C395" s="155" t="s">
        <v>1107</v>
      </c>
      <c r="D395" s="155" t="s">
        <v>1108</v>
      </c>
      <c r="E395" s="248" t="s">
        <v>1109</v>
      </c>
      <c r="F395" s="155" t="s">
        <v>1110</v>
      </c>
      <c r="G395" s="155"/>
      <c r="H395" s="155"/>
      <c r="I395" s="155"/>
      <c r="K395" s="281"/>
    </row>
    <row r="396" spans="1:11" ht="28.5" customHeight="1" x14ac:dyDescent="0.55000000000000004">
      <c r="A396" s="261"/>
      <c r="B396" s="248"/>
      <c r="C396" s="155" t="s">
        <v>1111</v>
      </c>
      <c r="D396" s="155" t="s">
        <v>1112</v>
      </c>
      <c r="E396" s="248" t="s">
        <v>1113</v>
      </c>
      <c r="F396" s="162" t="s">
        <v>1114</v>
      </c>
      <c r="G396" s="155"/>
      <c r="H396" s="155"/>
      <c r="I396" s="248"/>
      <c r="K396" s="281"/>
    </row>
    <row r="397" spans="1:11" ht="28.5" customHeight="1" x14ac:dyDescent="0.55000000000000004">
      <c r="A397" s="155"/>
      <c r="B397" s="248"/>
      <c r="C397" s="248" t="s">
        <v>1115</v>
      </c>
      <c r="D397" s="155" t="s">
        <v>1116</v>
      </c>
      <c r="E397" s="247" t="s">
        <v>1117</v>
      </c>
      <c r="F397" s="248" t="s">
        <v>1118</v>
      </c>
      <c r="G397" s="260"/>
      <c r="H397" s="260"/>
      <c r="I397" s="248"/>
      <c r="K397" s="281"/>
    </row>
    <row r="398" spans="1:11" ht="28.5" customHeight="1" x14ac:dyDescent="0.55000000000000004">
      <c r="A398" s="155"/>
      <c r="B398" s="155"/>
      <c r="C398" s="155" t="s">
        <v>1081</v>
      </c>
      <c r="D398" s="155" t="s">
        <v>1119</v>
      </c>
      <c r="E398" s="275" t="s">
        <v>1120</v>
      </c>
      <c r="F398" s="248" t="s">
        <v>1121</v>
      </c>
      <c r="G398" s="248"/>
      <c r="H398" s="248"/>
      <c r="I398" s="248"/>
      <c r="K398" s="281"/>
    </row>
    <row r="399" spans="1:11" ht="28.5" customHeight="1" x14ac:dyDescent="0.55000000000000004">
      <c r="A399" s="155"/>
      <c r="B399" s="155"/>
      <c r="C399" s="155" t="s">
        <v>1084</v>
      </c>
      <c r="D399" s="155" t="s">
        <v>1122</v>
      </c>
      <c r="E399" s="247" t="s">
        <v>1123</v>
      </c>
      <c r="F399" s="248" t="s">
        <v>1124</v>
      </c>
      <c r="G399" s="248"/>
      <c r="H399" s="248"/>
      <c r="I399" s="248"/>
    </row>
    <row r="400" spans="1:11" ht="28.5" customHeight="1" x14ac:dyDescent="0.55000000000000004">
      <c r="A400" s="155"/>
      <c r="B400" s="155"/>
      <c r="C400" s="248"/>
      <c r="D400" s="248" t="s">
        <v>1125</v>
      </c>
      <c r="E400" s="247" t="s">
        <v>1126</v>
      </c>
      <c r="F400" s="248" t="s">
        <v>1127</v>
      </c>
      <c r="G400" s="248"/>
      <c r="H400" s="248"/>
      <c r="I400" s="248"/>
    </row>
    <row r="401" spans="1:9" ht="28.5" customHeight="1" x14ac:dyDescent="0.55000000000000004">
      <c r="A401" s="155"/>
      <c r="B401" s="155"/>
      <c r="C401" s="248"/>
      <c r="D401" s="155" t="s">
        <v>1128</v>
      </c>
      <c r="E401" s="247" t="s">
        <v>1129</v>
      </c>
      <c r="F401" s="248"/>
      <c r="G401" s="248"/>
      <c r="H401" s="248"/>
      <c r="I401" s="248"/>
    </row>
    <row r="402" spans="1:9" ht="28.5" customHeight="1" x14ac:dyDescent="0.55000000000000004">
      <c r="A402" s="155"/>
      <c r="B402" s="248"/>
      <c r="C402" s="248"/>
      <c r="D402" s="155" t="s">
        <v>1130</v>
      </c>
      <c r="E402" s="247" t="s">
        <v>1131</v>
      </c>
      <c r="F402" s="282" t="s">
        <v>1132</v>
      </c>
      <c r="G402" s="248"/>
      <c r="H402" s="248"/>
      <c r="I402" s="248"/>
    </row>
    <row r="403" spans="1:9" ht="28.5" customHeight="1" x14ac:dyDescent="0.55000000000000004">
      <c r="A403" s="155"/>
      <c r="B403" s="248"/>
      <c r="C403" s="248"/>
      <c r="D403" s="155" t="s">
        <v>1133</v>
      </c>
      <c r="E403" s="247" t="s">
        <v>1134</v>
      </c>
      <c r="F403" s="248"/>
      <c r="G403" s="248"/>
      <c r="H403" s="248"/>
      <c r="I403" s="248"/>
    </row>
    <row r="404" spans="1:9" ht="28.5" customHeight="1" x14ac:dyDescent="0.55000000000000004">
      <c r="A404" s="155"/>
      <c r="B404" s="248"/>
      <c r="C404" s="248"/>
      <c r="D404" s="248"/>
      <c r="E404" s="275" t="s">
        <v>1135</v>
      </c>
      <c r="F404" s="248"/>
      <c r="G404" s="248"/>
      <c r="H404" s="248"/>
      <c r="I404" s="248"/>
    </row>
    <row r="405" spans="1:9" ht="28.5" customHeight="1" x14ac:dyDescent="0.55000000000000004">
      <c r="A405" s="155"/>
      <c r="B405" s="248"/>
      <c r="C405" s="248"/>
      <c r="D405" s="248"/>
      <c r="E405" s="247" t="s">
        <v>1136</v>
      </c>
      <c r="F405" s="248"/>
      <c r="G405" s="248"/>
      <c r="H405" s="248"/>
      <c r="I405" s="248"/>
    </row>
    <row r="406" spans="1:9" ht="28.5" customHeight="1" x14ac:dyDescent="0.55000000000000004">
      <c r="A406" s="155"/>
      <c r="B406" s="248"/>
      <c r="C406" s="248"/>
      <c r="D406" s="248"/>
      <c r="E406" s="247" t="s">
        <v>1137</v>
      </c>
      <c r="F406" s="248"/>
      <c r="G406" s="248"/>
      <c r="H406" s="248"/>
      <c r="I406" s="248"/>
    </row>
    <row r="407" spans="1:9" ht="28.5" customHeight="1" x14ac:dyDescent="0.55000000000000004">
      <c r="A407" s="155"/>
      <c r="B407" s="248"/>
      <c r="C407" s="248"/>
      <c r="D407" s="248"/>
      <c r="E407" s="275" t="s">
        <v>1138</v>
      </c>
      <c r="F407" s="248"/>
      <c r="G407" s="248"/>
      <c r="H407" s="248"/>
      <c r="I407" s="248"/>
    </row>
    <row r="408" spans="1:9" ht="28.5" customHeight="1" x14ac:dyDescent="0.55000000000000004">
      <c r="A408" s="155"/>
      <c r="B408" s="248"/>
      <c r="C408" s="248"/>
      <c r="D408" s="248"/>
      <c r="E408" s="247" t="s">
        <v>1139</v>
      </c>
      <c r="F408" s="262"/>
      <c r="G408" s="248"/>
      <c r="H408" s="248"/>
      <c r="I408" s="248"/>
    </row>
    <row r="409" spans="1:9" ht="28.5" customHeight="1" x14ac:dyDescent="0.55000000000000004">
      <c r="A409" s="155"/>
      <c r="B409" s="248"/>
      <c r="C409" s="248"/>
      <c r="D409" s="248"/>
      <c r="E409" s="247" t="s">
        <v>1140</v>
      </c>
      <c r="F409" s="248"/>
      <c r="G409" s="248"/>
      <c r="H409" s="248"/>
      <c r="I409" s="248"/>
    </row>
    <row r="410" spans="1:9" ht="28.5" customHeight="1" x14ac:dyDescent="0.55000000000000004">
      <c r="A410" s="155"/>
      <c r="B410" s="248"/>
      <c r="C410" s="248"/>
      <c r="D410" s="248"/>
      <c r="E410" s="247" t="s">
        <v>1141</v>
      </c>
      <c r="F410" s="248"/>
      <c r="G410" s="248"/>
      <c r="H410" s="248"/>
      <c r="I410" s="248"/>
    </row>
    <row r="411" spans="1:9" ht="28.5" customHeight="1" x14ac:dyDescent="0.55000000000000004">
      <c r="A411" s="155"/>
      <c r="B411" s="248"/>
      <c r="C411" s="248"/>
      <c r="D411" s="155"/>
      <c r="E411" s="247" t="s">
        <v>1142</v>
      </c>
      <c r="F411" s="248"/>
      <c r="G411" s="248"/>
      <c r="H411" s="248"/>
      <c r="I411" s="248"/>
    </row>
    <row r="412" spans="1:9" ht="28.5" customHeight="1" x14ac:dyDescent="0.55000000000000004">
      <c r="A412" s="155"/>
      <c r="B412" s="155"/>
      <c r="C412" s="155"/>
      <c r="D412" s="155"/>
      <c r="E412" s="275" t="s">
        <v>1143</v>
      </c>
      <c r="F412" s="155"/>
      <c r="G412" s="155"/>
      <c r="H412" s="155"/>
      <c r="I412" s="155"/>
    </row>
    <row r="413" spans="1:9" ht="24.75" customHeight="1" x14ac:dyDescent="0.55000000000000004">
      <c r="A413" s="171"/>
      <c r="B413" s="172"/>
      <c r="C413" s="172"/>
      <c r="D413" s="172"/>
      <c r="E413" s="247" t="s">
        <v>1144</v>
      </c>
      <c r="F413" s="172"/>
      <c r="G413" s="56"/>
      <c r="H413" s="56"/>
      <c r="I413" s="172"/>
    </row>
    <row r="414" spans="1:9" ht="24" customHeight="1" x14ac:dyDescent="0.55000000000000004">
      <c r="A414" s="171"/>
      <c r="B414" s="56"/>
      <c r="C414" s="172"/>
      <c r="D414" s="172"/>
      <c r="E414" s="247" t="s">
        <v>1145</v>
      </c>
      <c r="F414" s="172"/>
      <c r="G414" s="171"/>
      <c r="H414" s="171"/>
      <c r="I414" s="172"/>
    </row>
    <row r="415" spans="1:9" ht="28.5" customHeight="1" x14ac:dyDescent="0.55000000000000004">
      <c r="A415" s="261">
        <v>37</v>
      </c>
      <c r="B415" s="273" t="s">
        <v>1146</v>
      </c>
      <c r="C415" s="262" t="s">
        <v>1477</v>
      </c>
      <c r="D415" s="162" t="s">
        <v>1147</v>
      </c>
      <c r="E415" s="162" t="s">
        <v>1148</v>
      </c>
      <c r="F415" s="162" t="s">
        <v>1149</v>
      </c>
      <c r="G415" s="412" t="s">
        <v>1287</v>
      </c>
      <c r="H415" s="371"/>
      <c r="I415" s="155" t="s">
        <v>1150</v>
      </c>
    </row>
    <row r="416" spans="1:9" ht="28.5" customHeight="1" x14ac:dyDescent="0.55000000000000004">
      <c r="A416" s="155"/>
      <c r="B416" s="283" t="s">
        <v>1151</v>
      </c>
      <c r="C416" s="155" t="s">
        <v>1152</v>
      </c>
      <c r="D416" s="155" t="s">
        <v>1153</v>
      </c>
      <c r="E416" s="280" t="s">
        <v>1154</v>
      </c>
      <c r="F416" s="155" t="s">
        <v>1155</v>
      </c>
      <c r="G416" s="413"/>
      <c r="H416" s="372"/>
      <c r="I416" s="155" t="s">
        <v>1156</v>
      </c>
    </row>
    <row r="417" spans="1:9" ht="28.5" customHeight="1" x14ac:dyDescent="0.55000000000000004">
      <c r="A417" s="155"/>
      <c r="B417" s="284" t="s">
        <v>1308</v>
      </c>
      <c r="C417" s="155" t="s">
        <v>1157</v>
      </c>
      <c r="D417" s="162" t="s">
        <v>1158</v>
      </c>
      <c r="E417" s="280" t="s">
        <v>1159</v>
      </c>
      <c r="F417" s="155" t="s">
        <v>1160</v>
      </c>
      <c r="G417" s="414"/>
      <c r="H417" s="373"/>
      <c r="I417" s="155" t="s">
        <v>953</v>
      </c>
    </row>
    <row r="418" spans="1:9" ht="28.5" customHeight="1" x14ac:dyDescent="0.55000000000000004">
      <c r="A418" s="155"/>
      <c r="B418" s="259"/>
      <c r="C418" s="155" t="s">
        <v>1161</v>
      </c>
      <c r="D418" s="155" t="s">
        <v>1162</v>
      </c>
      <c r="E418" s="162" t="s">
        <v>1163</v>
      </c>
      <c r="F418" s="285" t="s">
        <v>1164</v>
      </c>
      <c r="G418" s="155"/>
      <c r="H418" s="155"/>
      <c r="I418" s="155"/>
    </row>
    <row r="419" spans="1:9" ht="28.5" customHeight="1" x14ac:dyDescent="0.55000000000000004">
      <c r="A419" s="155"/>
      <c r="B419" s="259"/>
      <c r="C419" s="155" t="s">
        <v>1165</v>
      </c>
      <c r="D419" s="162" t="s">
        <v>1166</v>
      </c>
      <c r="E419" s="247" t="s">
        <v>1167</v>
      </c>
      <c r="F419" s="162" t="s">
        <v>1168</v>
      </c>
      <c r="G419" s="155"/>
      <c r="H419" s="155"/>
      <c r="I419" s="155"/>
    </row>
    <row r="420" spans="1:9" ht="28.5" customHeight="1" x14ac:dyDescent="0.55000000000000004">
      <c r="A420" s="155"/>
      <c r="B420" s="283"/>
      <c r="C420" s="155" t="s">
        <v>1169</v>
      </c>
      <c r="D420" s="155" t="s">
        <v>1170</v>
      </c>
      <c r="E420" s="247" t="s">
        <v>1171</v>
      </c>
      <c r="F420" s="285" t="s">
        <v>1172</v>
      </c>
      <c r="G420" s="155"/>
      <c r="H420" s="155"/>
      <c r="I420" s="155"/>
    </row>
    <row r="421" spans="1:9" ht="28.5" customHeight="1" x14ac:dyDescent="0.55000000000000004">
      <c r="A421" s="155"/>
      <c r="B421" s="283"/>
      <c r="C421" s="155" t="s">
        <v>1173</v>
      </c>
      <c r="D421" s="155" t="s">
        <v>1174</v>
      </c>
      <c r="E421" s="162" t="s">
        <v>1175</v>
      </c>
      <c r="F421" s="162" t="s">
        <v>1176</v>
      </c>
      <c r="G421" s="155"/>
      <c r="H421" s="155"/>
      <c r="I421" s="155"/>
    </row>
    <row r="422" spans="1:9" ht="28.5" customHeight="1" x14ac:dyDescent="0.55000000000000004">
      <c r="A422" s="155"/>
      <c r="B422" s="283"/>
      <c r="C422" s="155" t="s">
        <v>1177</v>
      </c>
      <c r="D422" s="162" t="s">
        <v>1178</v>
      </c>
      <c r="E422" s="247" t="s">
        <v>1179</v>
      </c>
      <c r="F422" s="155" t="s">
        <v>1180</v>
      </c>
      <c r="G422" s="155"/>
      <c r="H422" s="155"/>
      <c r="I422" s="155"/>
    </row>
    <row r="423" spans="1:9" ht="28.5" customHeight="1" x14ac:dyDescent="0.55000000000000004">
      <c r="A423" s="155"/>
      <c r="B423" s="283"/>
      <c r="C423" s="155" t="s">
        <v>375</v>
      </c>
      <c r="D423" s="155" t="s">
        <v>1181</v>
      </c>
      <c r="E423" s="247" t="s">
        <v>1182</v>
      </c>
      <c r="F423" s="162" t="s">
        <v>1183</v>
      </c>
      <c r="G423" s="155"/>
      <c r="H423" s="155"/>
      <c r="I423" s="155"/>
    </row>
    <row r="424" spans="1:9" ht="28.5" customHeight="1" x14ac:dyDescent="0.55000000000000004">
      <c r="A424" s="155"/>
      <c r="B424" s="155"/>
      <c r="C424" s="155" t="s">
        <v>1184</v>
      </c>
      <c r="D424" s="286" t="s">
        <v>1185</v>
      </c>
      <c r="E424" s="247" t="s">
        <v>1186</v>
      </c>
      <c r="F424" s="155" t="s">
        <v>1187</v>
      </c>
      <c r="G424" s="155"/>
      <c r="H424" s="155"/>
      <c r="I424" s="155"/>
    </row>
    <row r="425" spans="1:9" ht="28.5" customHeight="1" x14ac:dyDescent="0.55000000000000004">
      <c r="A425" s="155"/>
      <c r="B425" s="155"/>
      <c r="C425" s="155" t="s">
        <v>1188</v>
      </c>
      <c r="D425" s="155" t="s">
        <v>1189</v>
      </c>
      <c r="E425" s="162" t="s">
        <v>1190</v>
      </c>
      <c r="F425" s="162" t="s">
        <v>1191</v>
      </c>
      <c r="G425" s="155"/>
      <c r="H425" s="155"/>
      <c r="I425" s="155"/>
    </row>
    <row r="426" spans="1:9" ht="28.5" customHeight="1" x14ac:dyDescent="0.55000000000000004">
      <c r="A426" s="155"/>
      <c r="B426" s="155"/>
      <c r="C426" s="155" t="s">
        <v>1192</v>
      </c>
      <c r="D426" s="155" t="s">
        <v>953</v>
      </c>
      <c r="E426" s="247" t="s">
        <v>1193</v>
      </c>
      <c r="F426" s="155" t="s">
        <v>1194</v>
      </c>
      <c r="G426" s="155"/>
      <c r="H426" s="155"/>
      <c r="I426" s="155"/>
    </row>
    <row r="427" spans="1:9" ht="28.5" customHeight="1" x14ac:dyDescent="0.55000000000000004">
      <c r="A427" s="155"/>
      <c r="B427" s="155"/>
      <c r="C427" s="155"/>
      <c r="D427" s="162" t="s">
        <v>1195</v>
      </c>
      <c r="E427" s="247" t="s">
        <v>1196</v>
      </c>
      <c r="F427" s="162" t="s">
        <v>1197</v>
      </c>
      <c r="G427" s="155"/>
      <c r="H427" s="155"/>
      <c r="I427" s="155"/>
    </row>
    <row r="428" spans="1:9" ht="28.5" customHeight="1" x14ac:dyDescent="0.55000000000000004">
      <c r="A428" s="155"/>
      <c r="B428" s="155"/>
      <c r="C428" s="155"/>
      <c r="D428" s="155" t="s">
        <v>1198</v>
      </c>
      <c r="E428" s="247"/>
      <c r="F428" s="155" t="s">
        <v>1199</v>
      </c>
      <c r="G428" s="155"/>
      <c r="H428" s="155"/>
      <c r="I428" s="155"/>
    </row>
    <row r="429" spans="1:9" ht="28.5" customHeight="1" x14ac:dyDescent="0.55000000000000004">
      <c r="A429" s="155"/>
      <c r="B429" s="155"/>
      <c r="C429" s="155"/>
      <c r="D429" s="155"/>
      <c r="E429" s="247"/>
      <c r="F429" s="162" t="s">
        <v>1200</v>
      </c>
      <c r="G429" s="155"/>
      <c r="H429" s="155"/>
      <c r="I429" s="155"/>
    </row>
    <row r="430" spans="1:9" ht="28.5" customHeight="1" x14ac:dyDescent="0.55000000000000004">
      <c r="A430" s="155"/>
      <c r="B430" s="155"/>
      <c r="C430" s="155"/>
      <c r="D430" s="155"/>
      <c r="E430" s="247"/>
      <c r="F430" s="155" t="s">
        <v>1201</v>
      </c>
      <c r="G430" s="155"/>
      <c r="H430" s="155"/>
      <c r="I430" s="155"/>
    </row>
    <row r="431" spans="1:9" ht="28.5" customHeight="1" x14ac:dyDescent="0.55000000000000004">
      <c r="A431" s="155"/>
      <c r="B431" s="155"/>
      <c r="C431" s="155"/>
      <c r="D431" s="155"/>
      <c r="E431" s="247"/>
      <c r="F431" s="282" t="s">
        <v>1202</v>
      </c>
      <c r="G431" s="155"/>
      <c r="H431" s="155"/>
      <c r="I431" s="155"/>
    </row>
    <row r="432" spans="1:9" x14ac:dyDescent="0.55000000000000004">
      <c r="A432" s="287">
        <v>38</v>
      </c>
      <c r="B432" s="288" t="s">
        <v>524</v>
      </c>
      <c r="C432" s="289" t="s">
        <v>525</v>
      </c>
      <c r="D432" s="290" t="s">
        <v>526</v>
      </c>
      <c r="E432" s="288" t="s">
        <v>527</v>
      </c>
      <c r="F432" s="291"/>
      <c r="G432" s="412" t="s">
        <v>1287</v>
      </c>
      <c r="H432" s="372"/>
      <c r="I432" s="292" t="s">
        <v>528</v>
      </c>
    </row>
    <row r="433" spans="1:9" x14ac:dyDescent="0.55000000000000004">
      <c r="A433" s="293"/>
      <c r="B433" s="294" t="s">
        <v>529</v>
      </c>
      <c r="C433" s="295" t="s">
        <v>530</v>
      </c>
      <c r="D433" s="296" t="s">
        <v>531</v>
      </c>
      <c r="E433" s="293" t="s">
        <v>532</v>
      </c>
      <c r="F433" s="293"/>
      <c r="G433" s="413"/>
      <c r="H433" s="372"/>
      <c r="I433" s="297" t="s">
        <v>537</v>
      </c>
    </row>
    <row r="434" spans="1:9" x14ac:dyDescent="0.55000000000000004">
      <c r="A434" s="293"/>
      <c r="B434" s="294" t="s">
        <v>533</v>
      </c>
      <c r="C434" s="294" t="s">
        <v>534</v>
      </c>
      <c r="D434" s="293" t="s">
        <v>535</v>
      </c>
      <c r="E434" s="293" t="s">
        <v>536</v>
      </c>
      <c r="F434" s="293"/>
      <c r="G434" s="414"/>
      <c r="H434" s="372"/>
      <c r="I434" s="297" t="s">
        <v>1363</v>
      </c>
    </row>
    <row r="435" spans="1:9" x14ac:dyDescent="0.55000000000000004">
      <c r="A435" s="293"/>
      <c r="B435" s="298" t="s">
        <v>1362</v>
      </c>
      <c r="C435" s="298" t="s">
        <v>538</v>
      </c>
      <c r="D435" s="299" t="s">
        <v>539</v>
      </c>
      <c r="E435" s="293" t="s">
        <v>540</v>
      </c>
      <c r="F435" s="293"/>
      <c r="G435" s="293"/>
      <c r="H435" s="293"/>
      <c r="I435" s="297" t="s">
        <v>1364</v>
      </c>
    </row>
    <row r="436" spans="1:9" x14ac:dyDescent="0.55000000000000004">
      <c r="A436" s="293"/>
      <c r="B436" s="299"/>
      <c r="C436" s="294" t="s">
        <v>541</v>
      </c>
      <c r="D436" s="299" t="s">
        <v>542</v>
      </c>
      <c r="E436" s="293" t="s">
        <v>543</v>
      </c>
      <c r="F436" s="293"/>
      <c r="G436" s="293"/>
      <c r="H436" s="293"/>
      <c r="I436" s="297"/>
    </row>
    <row r="437" spans="1:9" x14ac:dyDescent="0.55000000000000004">
      <c r="A437" s="293"/>
      <c r="B437" s="294"/>
      <c r="C437" s="298" t="s">
        <v>33</v>
      </c>
      <c r="D437" s="293" t="s">
        <v>544</v>
      </c>
      <c r="E437" s="293"/>
      <c r="F437" s="293"/>
      <c r="G437" s="293"/>
      <c r="H437" s="293"/>
      <c r="I437" s="293"/>
    </row>
    <row r="438" spans="1:9" x14ac:dyDescent="0.55000000000000004">
      <c r="A438" s="293"/>
      <c r="B438" s="294"/>
      <c r="C438" s="294" t="s">
        <v>545</v>
      </c>
      <c r="D438" s="293" t="s">
        <v>546</v>
      </c>
      <c r="E438" s="293"/>
      <c r="F438" s="293"/>
      <c r="G438" s="290"/>
      <c r="H438" s="290"/>
      <c r="I438" s="297"/>
    </row>
    <row r="439" spans="1:9" x14ac:dyDescent="0.55000000000000004">
      <c r="A439" s="293"/>
      <c r="B439" s="294"/>
      <c r="C439" s="298" t="s">
        <v>547</v>
      </c>
      <c r="D439" s="293"/>
      <c r="E439" s="293"/>
      <c r="F439" s="293"/>
      <c r="G439" s="293"/>
      <c r="H439" s="293"/>
      <c r="I439" s="293"/>
    </row>
    <row r="440" spans="1:9" x14ac:dyDescent="0.55000000000000004">
      <c r="A440" s="293"/>
      <c r="B440" s="294"/>
      <c r="C440" s="298" t="s">
        <v>548</v>
      </c>
      <c r="D440" s="300" t="s">
        <v>549</v>
      </c>
      <c r="E440" s="293"/>
      <c r="F440" s="293"/>
      <c r="G440" s="293"/>
      <c r="H440" s="293"/>
      <c r="I440" s="297"/>
    </row>
    <row r="441" spans="1:9" x14ac:dyDescent="0.55000000000000004">
      <c r="A441" s="293"/>
      <c r="B441" s="294"/>
      <c r="C441" s="299" t="s">
        <v>550</v>
      </c>
      <c r="D441" s="293" t="s">
        <v>551</v>
      </c>
      <c r="E441" s="293" t="s">
        <v>552</v>
      </c>
      <c r="F441" s="293" t="s">
        <v>553</v>
      </c>
      <c r="G441" s="293"/>
      <c r="H441" s="293"/>
      <c r="I441" s="293"/>
    </row>
    <row r="442" spans="1:9" x14ac:dyDescent="0.55000000000000004">
      <c r="A442" s="293"/>
      <c r="B442" s="294"/>
      <c r="C442" s="298" t="s">
        <v>554</v>
      </c>
      <c r="D442" s="293" t="s">
        <v>555</v>
      </c>
      <c r="E442" s="293" t="s">
        <v>556</v>
      </c>
      <c r="F442" s="293" t="s">
        <v>557</v>
      </c>
      <c r="G442" s="301"/>
      <c r="H442" s="301"/>
      <c r="I442" s="293"/>
    </row>
    <row r="443" spans="1:9" x14ac:dyDescent="0.55000000000000004">
      <c r="A443" s="293"/>
      <c r="B443" s="294"/>
      <c r="C443" s="299" t="s">
        <v>558</v>
      </c>
      <c r="D443" s="293" t="s">
        <v>559</v>
      </c>
      <c r="E443" s="293" t="s">
        <v>560</v>
      </c>
      <c r="F443" s="293" t="s">
        <v>561</v>
      </c>
      <c r="G443" s="301"/>
      <c r="H443" s="301"/>
      <c r="I443" s="293"/>
    </row>
    <row r="444" spans="1:9" x14ac:dyDescent="0.55000000000000004">
      <c r="A444" s="293"/>
      <c r="B444" s="294"/>
      <c r="C444" s="294" t="s">
        <v>562</v>
      </c>
      <c r="D444" s="293" t="s">
        <v>563</v>
      </c>
      <c r="E444" s="293" t="s">
        <v>564</v>
      </c>
      <c r="F444" s="293" t="s">
        <v>565</v>
      </c>
      <c r="G444" s="301"/>
      <c r="H444" s="301"/>
      <c r="I444" s="299"/>
    </row>
    <row r="445" spans="1:9" x14ac:dyDescent="0.55000000000000004">
      <c r="A445" s="293"/>
      <c r="B445" s="294"/>
      <c r="C445" s="298" t="s">
        <v>566</v>
      </c>
      <c r="D445" s="293"/>
      <c r="E445" s="293" t="s">
        <v>567</v>
      </c>
      <c r="F445" s="293" t="s">
        <v>568</v>
      </c>
      <c r="G445" s="300"/>
      <c r="H445" s="300"/>
      <c r="I445" s="302"/>
    </row>
    <row r="446" spans="1:9" x14ac:dyDescent="0.55000000000000004">
      <c r="A446" s="293"/>
      <c r="B446" s="294"/>
      <c r="C446" s="298" t="s">
        <v>569</v>
      </c>
      <c r="D446" s="293"/>
      <c r="E446" s="293" t="s">
        <v>570</v>
      </c>
      <c r="F446" s="293" t="s">
        <v>571</v>
      </c>
      <c r="G446" s="300"/>
      <c r="H446" s="300"/>
      <c r="I446" s="299"/>
    </row>
    <row r="447" spans="1:9" x14ac:dyDescent="0.55000000000000004">
      <c r="A447" s="293"/>
      <c r="B447" s="294"/>
      <c r="C447" s="298" t="s">
        <v>572</v>
      </c>
      <c r="D447" s="293"/>
      <c r="E447" s="293"/>
      <c r="F447" s="293" t="s">
        <v>573</v>
      </c>
      <c r="G447" s="300"/>
      <c r="H447" s="300"/>
      <c r="I447" s="299"/>
    </row>
    <row r="448" spans="1:9" x14ac:dyDescent="0.55000000000000004">
      <c r="A448" s="293"/>
      <c r="B448" s="294"/>
      <c r="C448" s="298"/>
      <c r="D448" s="293"/>
      <c r="E448" s="293"/>
      <c r="F448" s="293" t="s">
        <v>574</v>
      </c>
      <c r="G448" s="300"/>
      <c r="H448" s="300"/>
      <c r="I448" s="299"/>
    </row>
    <row r="449" spans="1:9" x14ac:dyDescent="0.55000000000000004">
      <c r="A449" s="293"/>
      <c r="B449" s="294"/>
      <c r="C449" s="298"/>
      <c r="D449" s="293"/>
      <c r="E449" s="293"/>
      <c r="F449" s="293" t="s">
        <v>575</v>
      </c>
      <c r="G449" s="300"/>
      <c r="H449" s="300"/>
      <c r="I449" s="299"/>
    </row>
    <row r="450" spans="1:9" x14ac:dyDescent="0.55000000000000004">
      <c r="A450" s="293"/>
      <c r="B450" s="294"/>
      <c r="C450" s="298"/>
      <c r="D450" s="293"/>
      <c r="E450" s="293"/>
      <c r="F450" s="303" t="s">
        <v>576</v>
      </c>
      <c r="G450" s="300"/>
      <c r="H450" s="300"/>
      <c r="I450" s="299"/>
    </row>
    <row r="451" spans="1:9" x14ac:dyDescent="0.55000000000000004">
      <c r="A451" s="293"/>
      <c r="B451" s="294"/>
      <c r="C451" s="298"/>
      <c r="D451" s="300" t="s">
        <v>577</v>
      </c>
      <c r="E451" s="293"/>
      <c r="F451" s="293"/>
      <c r="G451" s="301"/>
      <c r="H451" s="301"/>
      <c r="I451" s="299"/>
    </row>
    <row r="452" spans="1:9" x14ac:dyDescent="0.55000000000000004">
      <c r="A452" s="293"/>
      <c r="B452" s="294"/>
      <c r="C452" s="298"/>
      <c r="D452" s="293" t="s">
        <v>1365</v>
      </c>
      <c r="E452" s="293" t="s">
        <v>578</v>
      </c>
      <c r="F452" s="293" t="s">
        <v>579</v>
      </c>
      <c r="G452" s="301"/>
      <c r="H452" s="301"/>
      <c r="I452" s="299"/>
    </row>
    <row r="453" spans="1:9" x14ac:dyDescent="0.55000000000000004">
      <c r="A453" s="293"/>
      <c r="B453" s="294"/>
      <c r="C453" s="298"/>
      <c r="D453" s="299" t="s">
        <v>580</v>
      </c>
      <c r="E453" s="293" t="s">
        <v>581</v>
      </c>
      <c r="F453" s="293" t="s">
        <v>582</v>
      </c>
      <c r="G453" s="304"/>
      <c r="H453" s="304"/>
      <c r="I453" s="299"/>
    </row>
    <row r="454" spans="1:9" x14ac:dyDescent="0.55000000000000004">
      <c r="A454" s="293"/>
      <c r="B454" s="294"/>
      <c r="C454" s="298"/>
      <c r="D454" s="293" t="s">
        <v>583</v>
      </c>
      <c r="E454" s="293" t="s">
        <v>584</v>
      </c>
      <c r="F454" s="293" t="s">
        <v>585</v>
      </c>
      <c r="G454" s="301"/>
      <c r="H454" s="301"/>
      <c r="I454" s="299"/>
    </row>
    <row r="455" spans="1:9" x14ac:dyDescent="0.55000000000000004">
      <c r="A455" s="293"/>
      <c r="B455" s="298"/>
      <c r="C455" s="298"/>
      <c r="D455" s="293"/>
      <c r="E455" s="293" t="s">
        <v>586</v>
      </c>
      <c r="F455" s="293" t="s">
        <v>587</v>
      </c>
      <c r="G455" s="301"/>
      <c r="H455" s="301"/>
      <c r="I455" s="293"/>
    </row>
    <row r="456" spans="1:9" x14ac:dyDescent="0.55000000000000004">
      <c r="A456" s="293"/>
      <c r="B456" s="298"/>
      <c r="C456" s="298"/>
      <c r="D456" s="293"/>
      <c r="E456" s="299"/>
      <c r="F456" s="293" t="s">
        <v>588</v>
      </c>
      <c r="G456" s="301"/>
      <c r="H456" s="301"/>
      <c r="I456" s="293"/>
    </row>
    <row r="457" spans="1:9" x14ac:dyDescent="0.55000000000000004">
      <c r="A457" s="293"/>
      <c r="B457" s="298"/>
      <c r="C457" s="298"/>
      <c r="D457" s="293"/>
      <c r="E457" s="299"/>
      <c r="F457" s="293" t="s">
        <v>589</v>
      </c>
      <c r="G457" s="301"/>
      <c r="H457" s="301"/>
      <c r="I457" s="293"/>
    </row>
    <row r="458" spans="1:9" x14ac:dyDescent="0.55000000000000004">
      <c r="A458" s="293"/>
      <c r="B458" s="298"/>
      <c r="C458" s="298"/>
      <c r="D458" s="293"/>
      <c r="E458" s="299"/>
      <c r="F458" s="293" t="s">
        <v>590</v>
      </c>
      <c r="G458" s="301"/>
      <c r="H458" s="301"/>
      <c r="I458" s="293"/>
    </row>
    <row r="459" spans="1:9" ht="27.75" x14ac:dyDescent="0.65">
      <c r="A459" s="293"/>
      <c r="B459" s="298"/>
      <c r="C459" s="298"/>
      <c r="D459" s="293"/>
      <c r="E459" s="293"/>
      <c r="F459" s="303" t="s">
        <v>591</v>
      </c>
      <c r="G459" s="305"/>
      <c r="H459" s="305"/>
      <c r="I459" s="293"/>
    </row>
    <row r="460" spans="1:9" ht="27.75" x14ac:dyDescent="0.65">
      <c r="A460" s="293"/>
      <c r="B460" s="298"/>
      <c r="C460" s="298"/>
      <c r="D460" s="299"/>
      <c r="E460" s="293"/>
      <c r="F460" s="161" t="s">
        <v>1366</v>
      </c>
      <c r="G460" s="161"/>
      <c r="H460" s="161"/>
      <c r="I460" s="293"/>
    </row>
    <row r="461" spans="1:9" ht="27.75" x14ac:dyDescent="0.65">
      <c r="A461" s="378"/>
      <c r="B461" s="376"/>
      <c r="C461" s="376"/>
      <c r="D461" s="377"/>
      <c r="E461" s="378"/>
      <c r="F461" s="384">
        <v>70000</v>
      </c>
      <c r="G461" s="379"/>
      <c r="H461" s="379"/>
      <c r="I461" s="378"/>
    </row>
    <row r="462" spans="1:9" s="385" customFormat="1" ht="25.15" customHeight="1" x14ac:dyDescent="0.35">
      <c r="A462" s="380">
        <v>1</v>
      </c>
      <c r="B462" s="381" t="s">
        <v>1728</v>
      </c>
      <c r="C462" s="382" t="s">
        <v>1714</v>
      </c>
      <c r="D462" s="383" t="s">
        <v>1715</v>
      </c>
      <c r="E462" s="383" t="s">
        <v>1755</v>
      </c>
      <c r="F462" s="383" t="s">
        <v>1718</v>
      </c>
      <c r="G462" s="380" t="s">
        <v>1734</v>
      </c>
      <c r="H462" s="380">
        <f>50*3*120</f>
        <v>18000</v>
      </c>
      <c r="I462" s="383" t="s">
        <v>1716</v>
      </c>
    </row>
    <row r="463" spans="1:9" s="385" customFormat="1" ht="25.15" customHeight="1" x14ac:dyDescent="0.35">
      <c r="A463" s="380"/>
      <c r="B463" s="383" t="s">
        <v>1729</v>
      </c>
      <c r="C463" s="383" t="s">
        <v>1717</v>
      </c>
      <c r="D463" s="383" t="s">
        <v>1741</v>
      </c>
      <c r="E463" s="385" t="s">
        <v>1756</v>
      </c>
      <c r="G463" s="380"/>
      <c r="H463" s="380">
        <f>8*180*120</f>
        <v>172800</v>
      </c>
      <c r="I463" s="383" t="s">
        <v>528</v>
      </c>
    </row>
    <row r="464" spans="1:9" s="385" customFormat="1" ht="25.15" customHeight="1" x14ac:dyDescent="0.35">
      <c r="A464" s="380"/>
      <c r="B464" s="383"/>
      <c r="C464" s="383" t="s">
        <v>1719</v>
      </c>
      <c r="D464" s="383" t="s">
        <v>1730</v>
      </c>
      <c r="E464" s="385" t="s">
        <v>1761</v>
      </c>
      <c r="G464" s="380"/>
      <c r="H464" s="385">
        <f>4*12*250</f>
        <v>12000</v>
      </c>
      <c r="I464" s="383"/>
    </row>
    <row r="465" spans="1:9" s="385" customFormat="1" ht="25.15" customHeight="1" x14ac:dyDescent="0.35">
      <c r="A465" s="380"/>
      <c r="B465" s="386"/>
      <c r="D465" s="383" t="s">
        <v>1762</v>
      </c>
      <c r="E465" s="383" t="s">
        <v>1760</v>
      </c>
      <c r="G465" s="380"/>
      <c r="H465" s="385">
        <f>2000+5000+6000</f>
        <v>13000</v>
      </c>
      <c r="I465" s="383"/>
    </row>
    <row r="466" spans="1:9" s="385" customFormat="1" ht="25.15" customHeight="1" x14ac:dyDescent="0.35">
      <c r="A466" s="380"/>
      <c r="B466" s="383"/>
      <c r="C466" s="383"/>
      <c r="D466" s="383" t="s">
        <v>1742</v>
      </c>
      <c r="E466" s="385" t="s">
        <v>1757</v>
      </c>
      <c r="F466" s="383"/>
      <c r="G466" s="380"/>
      <c r="H466" s="380"/>
      <c r="I466" s="383"/>
    </row>
    <row r="467" spans="1:9" s="385" customFormat="1" ht="25.15" customHeight="1" x14ac:dyDescent="0.35">
      <c r="A467" s="380"/>
      <c r="B467" s="383"/>
      <c r="C467" s="381"/>
      <c r="D467" s="382" t="s">
        <v>1720</v>
      </c>
      <c r="E467" s="383" t="s">
        <v>1758</v>
      </c>
      <c r="F467" s="383"/>
      <c r="G467" s="380"/>
      <c r="H467" s="380"/>
      <c r="I467" s="383"/>
    </row>
    <row r="468" spans="1:9" s="385" customFormat="1" ht="25.15" customHeight="1" x14ac:dyDescent="0.35">
      <c r="A468" s="380"/>
      <c r="B468" s="383"/>
      <c r="C468" s="383"/>
      <c r="D468" s="382" t="s">
        <v>1721</v>
      </c>
      <c r="E468" s="383" t="s">
        <v>1759</v>
      </c>
      <c r="F468" s="384"/>
      <c r="G468" s="380"/>
      <c r="H468" s="380"/>
      <c r="I468" s="383"/>
    </row>
    <row r="469" spans="1:9" s="385" customFormat="1" ht="25.15" customHeight="1" x14ac:dyDescent="0.35">
      <c r="A469" s="380"/>
      <c r="B469" s="383"/>
      <c r="C469" s="383"/>
      <c r="D469" s="383" t="s">
        <v>1722</v>
      </c>
      <c r="E469" s="383"/>
      <c r="F469" s="384"/>
      <c r="G469" s="380"/>
      <c r="H469" s="380"/>
      <c r="I469" s="383"/>
    </row>
    <row r="470" spans="1:9" s="385" customFormat="1" ht="25.15" customHeight="1" x14ac:dyDescent="0.35">
      <c r="A470" s="380"/>
      <c r="B470" s="383"/>
      <c r="C470" s="383"/>
      <c r="D470" s="383" t="s">
        <v>1731</v>
      </c>
      <c r="E470" s="383"/>
      <c r="F470" s="387"/>
      <c r="G470" s="380"/>
      <c r="H470" s="380"/>
      <c r="I470" s="383"/>
    </row>
    <row r="471" spans="1:9" s="385" customFormat="1" ht="25.15" customHeight="1" x14ac:dyDescent="0.35">
      <c r="A471" s="380"/>
      <c r="B471" s="388"/>
      <c r="C471" s="383"/>
      <c r="D471" s="383" t="s">
        <v>1723</v>
      </c>
      <c r="E471" s="386"/>
      <c r="F471" s="383"/>
      <c r="G471" s="383"/>
      <c r="H471" s="383"/>
      <c r="I471" s="383"/>
    </row>
    <row r="472" spans="1:9" s="385" customFormat="1" ht="25.15" customHeight="1" x14ac:dyDescent="0.35">
      <c r="A472" s="380"/>
      <c r="B472" s="388"/>
      <c r="C472" s="383"/>
      <c r="D472" s="383" t="s">
        <v>1724</v>
      </c>
      <c r="E472" s="389"/>
      <c r="F472" s="383"/>
      <c r="G472" s="380"/>
      <c r="H472" s="380"/>
      <c r="I472" s="383"/>
    </row>
    <row r="473" spans="1:9" s="385" customFormat="1" ht="25.15" customHeight="1" x14ac:dyDescent="0.35">
      <c r="A473" s="383"/>
      <c r="B473" s="383"/>
      <c r="C473" s="383"/>
      <c r="D473" s="381" t="s">
        <v>1725</v>
      </c>
      <c r="E473" s="383"/>
      <c r="F473" s="383"/>
      <c r="G473" s="380"/>
      <c r="H473" s="380"/>
      <c r="I473" s="383"/>
    </row>
    <row r="474" spans="1:9" s="385" customFormat="1" ht="25.15" customHeight="1" x14ac:dyDescent="0.35">
      <c r="A474" s="383"/>
      <c r="B474" s="383"/>
      <c r="C474" s="383"/>
      <c r="D474" s="383" t="s">
        <v>1726</v>
      </c>
      <c r="E474" s="383"/>
      <c r="F474" s="383"/>
      <c r="G474" s="383"/>
      <c r="H474" s="383"/>
      <c r="I474" s="383"/>
    </row>
    <row r="475" spans="1:9" s="385" customFormat="1" ht="25.15" customHeight="1" x14ac:dyDescent="0.35">
      <c r="A475" s="380"/>
      <c r="B475" s="383"/>
      <c r="C475" s="383"/>
      <c r="D475" s="383" t="s">
        <v>1732</v>
      </c>
      <c r="E475" s="383"/>
      <c r="F475" s="390"/>
      <c r="G475" s="380"/>
      <c r="H475" s="380"/>
      <c r="I475" s="383"/>
    </row>
    <row r="476" spans="1:9" s="385" customFormat="1" ht="25.15" customHeight="1" x14ac:dyDescent="0.35">
      <c r="A476" s="383"/>
      <c r="B476" s="383"/>
      <c r="C476" s="383"/>
      <c r="D476" s="383" t="s">
        <v>1733</v>
      </c>
      <c r="E476" s="383"/>
      <c r="F476" s="383"/>
      <c r="G476" s="383"/>
      <c r="H476" s="383"/>
      <c r="I476" s="383"/>
    </row>
    <row r="477" spans="1:9" s="385" customFormat="1" ht="25.15" customHeight="1" x14ac:dyDescent="0.35">
      <c r="A477" s="383"/>
      <c r="B477" s="383"/>
      <c r="C477" s="383"/>
      <c r="E477" s="383"/>
      <c r="F477" s="383"/>
      <c r="G477" s="383"/>
      <c r="H477" s="383">
        <f>SUM(H462:H476)</f>
        <v>215800</v>
      </c>
      <c r="I477" s="383"/>
    </row>
    <row r="478" spans="1:9" s="385" customFormat="1" ht="23.25" x14ac:dyDescent="0.35">
      <c r="A478" s="393">
        <v>2</v>
      </c>
      <c r="B478" s="383" t="s">
        <v>1735</v>
      </c>
      <c r="C478" s="383" t="s">
        <v>1727</v>
      </c>
      <c r="D478" s="383" t="s">
        <v>1715</v>
      </c>
      <c r="E478" s="383" t="s">
        <v>1753</v>
      </c>
      <c r="F478" s="397" t="s">
        <v>1748</v>
      </c>
      <c r="G478" s="380" t="s">
        <v>1750</v>
      </c>
      <c r="H478" s="380">
        <f>42*120*3</f>
        <v>15120</v>
      </c>
      <c r="I478" s="383" t="s">
        <v>1716</v>
      </c>
    </row>
    <row r="479" spans="1:9" s="385" customFormat="1" ht="23.25" x14ac:dyDescent="0.35">
      <c r="A479" s="383"/>
      <c r="B479" s="383" t="s">
        <v>1736</v>
      </c>
      <c r="C479" s="383"/>
      <c r="D479" s="383" t="s">
        <v>1737</v>
      </c>
      <c r="E479" s="383" t="s">
        <v>1754</v>
      </c>
      <c r="F479" s="383" t="s">
        <v>1748</v>
      </c>
      <c r="G479" s="383"/>
      <c r="H479" s="383">
        <f>6*50*120</f>
        <v>36000</v>
      </c>
      <c r="I479" s="383" t="s">
        <v>528</v>
      </c>
    </row>
    <row r="480" spans="1:9" s="385" customFormat="1" ht="23.25" x14ac:dyDescent="0.35">
      <c r="A480" s="383"/>
      <c r="B480" s="383"/>
      <c r="C480" s="383"/>
      <c r="D480" s="383" t="s">
        <v>1740</v>
      </c>
      <c r="E480" s="385" t="s">
        <v>1747</v>
      </c>
      <c r="F480" s="383"/>
      <c r="G480" s="383"/>
      <c r="H480" s="383"/>
      <c r="I480" s="383"/>
    </row>
    <row r="481" spans="1:9" s="385" customFormat="1" ht="23.25" x14ac:dyDescent="0.35">
      <c r="A481" s="383"/>
      <c r="B481" s="383"/>
      <c r="C481" s="383"/>
      <c r="D481" s="383" t="s">
        <v>1738</v>
      </c>
      <c r="E481" s="383" t="s">
        <v>1751</v>
      </c>
      <c r="F481" s="383"/>
      <c r="G481" s="383"/>
      <c r="H481" s="383"/>
      <c r="I481" s="383"/>
    </row>
    <row r="482" spans="1:9" s="385" customFormat="1" ht="23.25" x14ac:dyDescent="0.35">
      <c r="A482" s="383"/>
      <c r="B482" s="383"/>
      <c r="C482" s="383"/>
      <c r="D482" s="383" t="s">
        <v>1743</v>
      </c>
      <c r="E482" s="383" t="s">
        <v>1752</v>
      </c>
      <c r="F482" s="383" t="s">
        <v>1749</v>
      </c>
      <c r="G482" s="383"/>
      <c r="H482" s="383">
        <f>24*780</f>
        <v>18720</v>
      </c>
      <c r="I482" s="383"/>
    </row>
    <row r="483" spans="1:9" s="385" customFormat="1" ht="23.25" x14ac:dyDescent="0.35">
      <c r="A483" s="383"/>
      <c r="B483" s="383"/>
      <c r="C483" s="383"/>
      <c r="D483" s="391" t="s">
        <v>1739</v>
      </c>
      <c r="E483" s="383"/>
      <c r="F483" s="383"/>
      <c r="G483" s="383"/>
      <c r="H483" s="383"/>
      <c r="I483" s="383"/>
    </row>
    <row r="484" spans="1:9" s="385" customFormat="1" ht="23.25" x14ac:dyDescent="0.35">
      <c r="A484" s="383"/>
      <c r="B484" s="383"/>
      <c r="C484" s="383"/>
      <c r="D484" s="385" t="s">
        <v>1746</v>
      </c>
      <c r="E484" s="383"/>
      <c r="F484" s="383"/>
      <c r="G484" s="383"/>
      <c r="H484" s="383"/>
      <c r="I484" s="383"/>
    </row>
    <row r="485" spans="1:9" s="385" customFormat="1" ht="23.25" x14ac:dyDescent="0.35">
      <c r="A485" s="383"/>
      <c r="B485" s="383"/>
      <c r="C485" s="383"/>
      <c r="D485" s="385" t="s">
        <v>1744</v>
      </c>
      <c r="E485" s="383"/>
      <c r="F485" s="383"/>
      <c r="G485" s="383"/>
      <c r="H485" s="383"/>
      <c r="I485" s="383"/>
    </row>
    <row r="486" spans="1:9" s="385" customFormat="1" ht="23.25" x14ac:dyDescent="0.35">
      <c r="A486" s="394"/>
      <c r="B486" s="395"/>
      <c r="C486" s="383"/>
      <c r="D486" s="385" t="s">
        <v>1745</v>
      </c>
      <c r="E486" s="383"/>
      <c r="F486" s="383"/>
      <c r="G486" s="396"/>
      <c r="H486" s="394"/>
      <c r="I486" s="394"/>
    </row>
    <row r="487" spans="1:9" s="385" customFormat="1" ht="23.25" x14ac:dyDescent="0.35">
      <c r="A487" s="394"/>
      <c r="B487" s="395"/>
      <c r="C487" s="383"/>
      <c r="D487" s="385" t="s">
        <v>1763</v>
      </c>
      <c r="E487" s="383"/>
      <c r="F487" s="383"/>
      <c r="G487" s="396"/>
      <c r="H487" s="394"/>
      <c r="I487" s="394"/>
    </row>
    <row r="488" spans="1:9" s="385" customFormat="1" ht="23.25" x14ac:dyDescent="0.35">
      <c r="D488" s="385" t="s">
        <v>1764</v>
      </c>
      <c r="E488" s="383"/>
      <c r="F488" s="383"/>
      <c r="G488" s="396"/>
      <c r="H488" s="394"/>
      <c r="I488" s="394"/>
    </row>
    <row r="489" spans="1:9" s="385" customFormat="1" ht="23.25" x14ac:dyDescent="0.35">
      <c r="A489" s="398">
        <v>3</v>
      </c>
      <c r="B489" s="395" t="s">
        <v>1779</v>
      </c>
      <c r="C489" s="383" t="s">
        <v>1765</v>
      </c>
      <c r="D489" s="383" t="s">
        <v>1766</v>
      </c>
      <c r="E489" s="383" t="s">
        <v>1773</v>
      </c>
      <c r="F489" s="383" t="s">
        <v>1775</v>
      </c>
      <c r="G489" s="396" t="s">
        <v>1287</v>
      </c>
      <c r="H489" s="394"/>
      <c r="I489" s="394" t="s">
        <v>1778</v>
      </c>
    </row>
    <row r="490" spans="1:9" s="385" customFormat="1" ht="23.25" x14ac:dyDescent="0.35">
      <c r="A490" s="394"/>
      <c r="B490" s="395"/>
      <c r="C490" s="383"/>
      <c r="D490" s="383" t="s">
        <v>1768</v>
      </c>
      <c r="E490" s="383" t="s">
        <v>1774</v>
      </c>
      <c r="F490" s="383" t="s">
        <v>1776</v>
      </c>
      <c r="G490" s="396"/>
      <c r="H490" s="394"/>
      <c r="I490" s="394"/>
    </row>
    <row r="491" spans="1:9" s="385" customFormat="1" ht="23.25" x14ac:dyDescent="0.35">
      <c r="A491" s="394"/>
      <c r="B491" s="395"/>
      <c r="C491" s="383"/>
      <c r="D491" s="383" t="s">
        <v>1767</v>
      </c>
      <c r="E491" s="383"/>
      <c r="F491" s="381">
        <v>43200</v>
      </c>
      <c r="G491" s="396"/>
      <c r="H491" s="394"/>
      <c r="I491" s="394"/>
    </row>
    <row r="492" spans="1:9" s="385" customFormat="1" ht="23.25" x14ac:dyDescent="0.35">
      <c r="A492" s="394"/>
      <c r="B492" s="395"/>
      <c r="C492" s="383"/>
      <c r="D492" s="381" t="s">
        <v>1769</v>
      </c>
      <c r="E492" s="383"/>
      <c r="F492" s="383" t="s">
        <v>1777</v>
      </c>
      <c r="G492" s="396"/>
      <c r="H492" s="394"/>
      <c r="I492" s="394"/>
    </row>
    <row r="493" spans="1:9" s="385" customFormat="1" ht="23.25" x14ac:dyDescent="0.35">
      <c r="A493" s="394"/>
      <c r="B493" s="395"/>
      <c r="C493" s="383"/>
      <c r="D493" s="385" t="s">
        <v>1770</v>
      </c>
      <c r="E493" s="383"/>
      <c r="F493" s="383"/>
      <c r="G493" s="396"/>
      <c r="H493" s="394"/>
      <c r="I493" s="394"/>
    </row>
    <row r="494" spans="1:9" s="385" customFormat="1" ht="23.25" x14ac:dyDescent="0.35">
      <c r="A494" s="394"/>
      <c r="B494" s="395"/>
      <c r="C494" s="383"/>
      <c r="D494" s="383" t="s">
        <v>1771</v>
      </c>
      <c r="E494" s="383"/>
      <c r="F494" s="383"/>
      <c r="G494" s="396"/>
      <c r="H494" s="394"/>
      <c r="I494" s="394"/>
    </row>
    <row r="495" spans="1:9" s="385" customFormat="1" ht="23.25" x14ac:dyDescent="0.35">
      <c r="A495" s="394"/>
      <c r="B495" s="395"/>
      <c r="C495" s="383"/>
      <c r="D495" s="385" t="s">
        <v>1746</v>
      </c>
      <c r="E495" s="383"/>
      <c r="F495" s="383"/>
      <c r="G495" s="396"/>
      <c r="H495" s="394"/>
      <c r="I495" s="394"/>
    </row>
    <row r="496" spans="1:9" s="385" customFormat="1" ht="23.25" x14ac:dyDescent="0.35">
      <c r="A496" s="394"/>
      <c r="B496" s="395"/>
      <c r="C496" s="383"/>
      <c r="D496" s="385" t="s">
        <v>1744</v>
      </c>
      <c r="E496" s="383"/>
      <c r="F496" s="383"/>
      <c r="G496" s="396"/>
      <c r="H496" s="394"/>
      <c r="I496" s="394"/>
    </row>
    <row r="497" spans="1:9" s="385" customFormat="1" ht="23.25" x14ac:dyDescent="0.35">
      <c r="A497" s="394"/>
      <c r="B497" s="395"/>
      <c r="C497" s="383"/>
      <c r="D497" s="385" t="s">
        <v>1772</v>
      </c>
      <c r="E497" s="383"/>
      <c r="F497" s="383"/>
      <c r="G497" s="396"/>
      <c r="H497" s="394"/>
      <c r="I497" s="394"/>
    </row>
    <row r="498" spans="1:9" s="385" customFormat="1" ht="23.25" x14ac:dyDescent="0.35">
      <c r="A498" s="394"/>
      <c r="B498" s="395"/>
      <c r="C498" s="383"/>
      <c r="E498" s="383"/>
      <c r="F498" s="383"/>
      <c r="G498" s="396"/>
      <c r="H498" s="394"/>
      <c r="I498" s="394"/>
    </row>
    <row r="499" spans="1:9" s="385" customFormat="1" ht="23.25" x14ac:dyDescent="0.35">
      <c r="A499" s="394"/>
      <c r="B499" s="395"/>
      <c r="C499" s="383"/>
      <c r="E499" s="383"/>
      <c r="F499" s="383"/>
      <c r="G499" s="396"/>
      <c r="H499" s="394"/>
      <c r="I499" s="394"/>
    </row>
    <row r="500" spans="1:9" ht="25.15" customHeight="1" x14ac:dyDescent="0.55000000000000004">
      <c r="A500" s="306">
        <v>39</v>
      </c>
      <c r="B500" s="307" t="s">
        <v>649</v>
      </c>
      <c r="C500" s="308" t="s">
        <v>650</v>
      </c>
      <c r="D500" s="309" t="s">
        <v>651</v>
      </c>
      <c r="E500" s="308" t="s">
        <v>652</v>
      </c>
      <c r="F500" s="310" t="s">
        <v>653</v>
      </c>
      <c r="G500" s="412" t="s">
        <v>1287</v>
      </c>
      <c r="H500" s="372"/>
      <c r="I500" s="293" t="s">
        <v>654</v>
      </c>
    </row>
    <row r="501" spans="1:9" ht="25.15" customHeight="1" x14ac:dyDescent="0.55000000000000004">
      <c r="A501" s="293"/>
      <c r="B501" s="308" t="s">
        <v>655</v>
      </c>
      <c r="C501" s="311" t="s">
        <v>656</v>
      </c>
      <c r="D501" s="308" t="s">
        <v>657</v>
      </c>
      <c r="E501" s="308" t="s">
        <v>658</v>
      </c>
      <c r="F501" s="312"/>
      <c r="G501" s="413"/>
      <c r="H501" s="372"/>
      <c r="I501" s="293" t="s">
        <v>659</v>
      </c>
    </row>
    <row r="502" spans="1:9" ht="25.15" customHeight="1" x14ac:dyDescent="0.55000000000000004">
      <c r="A502" s="293"/>
      <c r="B502" s="313" t="s">
        <v>660</v>
      </c>
      <c r="C502" s="314" t="s">
        <v>661</v>
      </c>
      <c r="D502" s="308" t="s">
        <v>662</v>
      </c>
      <c r="E502" s="308" t="s">
        <v>663</v>
      </c>
      <c r="F502" s="315"/>
      <c r="G502" s="414"/>
      <c r="H502" s="372"/>
      <c r="I502" s="293"/>
    </row>
    <row r="503" spans="1:9" ht="25.15" customHeight="1" x14ac:dyDescent="0.55000000000000004">
      <c r="A503" s="293"/>
      <c r="B503" s="298" t="s">
        <v>1350</v>
      </c>
      <c r="C503" s="316" t="s">
        <v>656</v>
      </c>
      <c r="D503" s="308" t="s">
        <v>664</v>
      </c>
      <c r="E503" s="308" t="s">
        <v>665</v>
      </c>
      <c r="F503" s="312"/>
      <c r="G503" s="293"/>
      <c r="H503" s="293"/>
      <c r="I503" s="293"/>
    </row>
    <row r="504" spans="1:9" ht="25.15" customHeight="1" x14ac:dyDescent="0.55000000000000004">
      <c r="A504" s="293"/>
      <c r="B504" s="293"/>
      <c r="C504" s="308" t="s">
        <v>666</v>
      </c>
      <c r="D504" s="309" t="s">
        <v>667</v>
      </c>
      <c r="E504" s="308" t="s">
        <v>668</v>
      </c>
      <c r="F504" s="315"/>
      <c r="G504" s="293"/>
      <c r="H504" s="293"/>
      <c r="I504" s="293"/>
    </row>
    <row r="505" spans="1:9" ht="25.15" customHeight="1" x14ac:dyDescent="0.55000000000000004">
      <c r="A505" s="293"/>
      <c r="B505" s="293"/>
      <c r="C505" s="308" t="s">
        <v>669</v>
      </c>
      <c r="D505" s="308" t="s">
        <v>670</v>
      </c>
      <c r="E505" s="308" t="s">
        <v>671</v>
      </c>
      <c r="F505" s="312"/>
      <c r="G505" s="293"/>
      <c r="H505" s="293"/>
      <c r="I505" s="293"/>
    </row>
    <row r="506" spans="1:9" ht="25.15" customHeight="1" x14ac:dyDescent="0.55000000000000004">
      <c r="A506" s="297"/>
      <c r="B506" s="293"/>
      <c r="C506" s="314" t="s">
        <v>672</v>
      </c>
      <c r="D506" s="308" t="s">
        <v>673</v>
      </c>
      <c r="E506" s="308" t="s">
        <v>674</v>
      </c>
      <c r="F506" s="315"/>
      <c r="G506" s="293"/>
      <c r="H506" s="293"/>
      <c r="I506" s="293"/>
    </row>
    <row r="507" spans="1:9" ht="25.15" customHeight="1" x14ac:dyDescent="0.55000000000000004">
      <c r="A507" s="293"/>
      <c r="B507" s="293"/>
      <c r="C507" s="316" t="s">
        <v>675</v>
      </c>
      <c r="D507" s="293"/>
      <c r="E507" s="314" t="s">
        <v>676</v>
      </c>
      <c r="F507" s="312"/>
      <c r="G507" s="293"/>
      <c r="H507" s="293"/>
      <c r="I507" s="293"/>
    </row>
    <row r="508" spans="1:9" ht="25.15" customHeight="1" x14ac:dyDescent="0.55000000000000004">
      <c r="A508" s="293"/>
      <c r="B508" s="293"/>
      <c r="C508" s="295"/>
      <c r="D508" s="293"/>
      <c r="E508" s="308" t="s">
        <v>677</v>
      </c>
      <c r="F508" s="315"/>
      <c r="G508" s="293"/>
      <c r="H508" s="293"/>
      <c r="I508" s="293"/>
    </row>
    <row r="509" spans="1:9" ht="25.15" customHeight="1" x14ac:dyDescent="0.55000000000000004">
      <c r="A509" s="293"/>
      <c r="B509" s="293"/>
      <c r="C509" s="293"/>
      <c r="D509" s="293"/>
      <c r="E509" s="308" t="s">
        <v>678</v>
      </c>
      <c r="F509" s="312"/>
      <c r="G509" s="293"/>
      <c r="H509" s="293"/>
      <c r="I509" s="293"/>
    </row>
    <row r="510" spans="1:9" ht="25.15" customHeight="1" x14ac:dyDescent="0.55000000000000004">
      <c r="A510" s="293"/>
      <c r="B510" s="293"/>
      <c r="C510" s="293"/>
      <c r="D510" s="293"/>
      <c r="E510" s="308" t="s">
        <v>679</v>
      </c>
      <c r="F510" s="315"/>
      <c r="G510" s="293"/>
      <c r="H510" s="293"/>
      <c r="I510" s="293"/>
    </row>
    <row r="511" spans="1:9" ht="25.15" customHeight="1" x14ac:dyDescent="0.7">
      <c r="A511" s="317"/>
      <c r="B511" s="317"/>
      <c r="C511" s="293"/>
      <c r="D511" s="317"/>
      <c r="E511" s="308" t="s">
        <v>680</v>
      </c>
      <c r="F511" s="312"/>
      <c r="G511" s="293"/>
      <c r="H511" s="293"/>
      <c r="I511" s="293"/>
    </row>
    <row r="512" spans="1:9" ht="25.15" customHeight="1" x14ac:dyDescent="0.7">
      <c r="A512" s="317"/>
      <c r="B512" s="317"/>
      <c r="C512" s="294"/>
      <c r="D512" s="317"/>
      <c r="E512" s="308"/>
      <c r="F512" s="312"/>
      <c r="G512" s="317"/>
      <c r="H512" s="317"/>
      <c r="I512" s="317"/>
    </row>
    <row r="513" spans="1:9" ht="25.15" customHeight="1" x14ac:dyDescent="0.7">
      <c r="A513" s="317"/>
      <c r="B513" s="317"/>
      <c r="C513" s="293"/>
      <c r="D513" s="317"/>
      <c r="E513" s="262" t="s">
        <v>681</v>
      </c>
      <c r="F513" s="262"/>
      <c r="G513" s="317"/>
      <c r="H513" s="317"/>
      <c r="I513" s="317"/>
    </row>
    <row r="514" spans="1:9" ht="25.15" customHeight="1" x14ac:dyDescent="0.55000000000000004">
      <c r="A514" s="318">
        <v>40</v>
      </c>
      <c r="B514" s="319" t="s">
        <v>682</v>
      </c>
      <c r="C514" s="320" t="s">
        <v>683</v>
      </c>
      <c r="D514" s="321" t="s">
        <v>684</v>
      </c>
      <c r="E514" s="321" t="s">
        <v>685</v>
      </c>
      <c r="F514" s="322" t="s">
        <v>686</v>
      </c>
      <c r="G514" s="322" t="s">
        <v>35</v>
      </c>
      <c r="H514" s="322"/>
      <c r="I514" s="321" t="s">
        <v>687</v>
      </c>
    </row>
    <row r="515" spans="1:9" x14ac:dyDescent="0.55000000000000004">
      <c r="A515" s="323"/>
      <c r="B515" s="294" t="s">
        <v>688</v>
      </c>
      <c r="C515" s="295" t="s">
        <v>1478</v>
      </c>
      <c r="D515" s="293" t="s">
        <v>689</v>
      </c>
      <c r="E515" s="293" t="s">
        <v>690</v>
      </c>
      <c r="F515" s="293"/>
      <c r="G515" s="297" t="s">
        <v>691</v>
      </c>
      <c r="H515" s="297"/>
      <c r="I515" s="293"/>
    </row>
    <row r="516" spans="1:9" x14ac:dyDescent="0.55000000000000004">
      <c r="A516" s="323"/>
      <c r="B516" s="294" t="s">
        <v>692</v>
      </c>
      <c r="C516" s="294" t="s">
        <v>693</v>
      </c>
      <c r="D516" s="293" t="s">
        <v>694</v>
      </c>
      <c r="E516" s="293" t="s">
        <v>695</v>
      </c>
      <c r="F516" s="293"/>
      <c r="G516" s="293"/>
      <c r="H516" s="293"/>
      <c r="I516" s="293"/>
    </row>
    <row r="517" spans="1:9" x14ac:dyDescent="0.55000000000000004">
      <c r="A517" s="323"/>
      <c r="B517" s="298" t="s">
        <v>1350</v>
      </c>
      <c r="C517" s="298" t="s">
        <v>696</v>
      </c>
      <c r="D517" s="293" t="s">
        <v>697</v>
      </c>
      <c r="E517" s="293" t="s">
        <v>698</v>
      </c>
      <c r="F517" s="293"/>
      <c r="G517" s="293"/>
      <c r="H517" s="293"/>
      <c r="I517" s="293"/>
    </row>
    <row r="518" spans="1:9" x14ac:dyDescent="0.55000000000000004">
      <c r="A518" s="323"/>
      <c r="B518" s="293"/>
      <c r="C518" s="294" t="s">
        <v>699</v>
      </c>
      <c r="D518" s="293" t="s">
        <v>700</v>
      </c>
      <c r="E518" s="293" t="s">
        <v>701</v>
      </c>
      <c r="F518" s="293"/>
      <c r="G518" s="293"/>
      <c r="H518" s="293"/>
      <c r="I518" s="293"/>
    </row>
    <row r="519" spans="1:9" x14ac:dyDescent="0.55000000000000004">
      <c r="A519" s="323"/>
      <c r="B519" s="293"/>
      <c r="C519" s="295" t="s">
        <v>702</v>
      </c>
      <c r="D519" s="293" t="s">
        <v>703</v>
      </c>
      <c r="E519" s="293" t="s">
        <v>704</v>
      </c>
      <c r="F519" s="293"/>
      <c r="G519" s="293"/>
      <c r="H519" s="293"/>
      <c r="I519" s="293"/>
    </row>
    <row r="520" spans="1:9" x14ac:dyDescent="0.55000000000000004">
      <c r="A520" s="324"/>
      <c r="B520" s="293"/>
      <c r="C520" s="293" t="s">
        <v>705</v>
      </c>
      <c r="D520" s="294" t="s">
        <v>706</v>
      </c>
      <c r="E520" s="293" t="s">
        <v>707</v>
      </c>
      <c r="F520" s="293"/>
      <c r="G520" s="293"/>
      <c r="H520" s="293"/>
      <c r="I520" s="293"/>
    </row>
    <row r="521" spans="1:9" x14ac:dyDescent="0.55000000000000004">
      <c r="A521" s="323"/>
      <c r="B521" s="293"/>
      <c r="C521" s="295" t="s">
        <v>708</v>
      </c>
      <c r="D521" s="293" t="s">
        <v>709</v>
      </c>
      <c r="E521" s="293"/>
      <c r="F521" s="293"/>
      <c r="G521" s="293"/>
      <c r="H521" s="293"/>
      <c r="I521" s="293"/>
    </row>
    <row r="522" spans="1:9" x14ac:dyDescent="0.55000000000000004">
      <c r="A522" s="323"/>
      <c r="B522" s="294"/>
      <c r="C522" s="295" t="s">
        <v>710</v>
      </c>
      <c r="D522" s="293" t="s">
        <v>711</v>
      </c>
      <c r="E522" s="293"/>
      <c r="F522" s="293"/>
      <c r="G522" s="293"/>
      <c r="H522" s="293"/>
      <c r="I522" s="293"/>
    </row>
    <row r="523" spans="1:9" x14ac:dyDescent="0.55000000000000004">
      <c r="A523" s="323"/>
      <c r="B523" s="293"/>
      <c r="C523" s="293" t="s">
        <v>712</v>
      </c>
      <c r="D523" s="293" t="s">
        <v>713</v>
      </c>
      <c r="E523" s="293"/>
      <c r="F523" s="293"/>
      <c r="G523" s="293"/>
      <c r="H523" s="293"/>
      <c r="I523" s="293"/>
    </row>
    <row r="524" spans="1:9" x14ac:dyDescent="0.55000000000000004">
      <c r="A524" s="323"/>
      <c r="B524" s="293"/>
      <c r="C524" s="293" t="s">
        <v>714</v>
      </c>
      <c r="D524" s="293" t="s">
        <v>715</v>
      </c>
      <c r="E524" s="293"/>
      <c r="F524" s="293"/>
      <c r="G524" s="293"/>
      <c r="H524" s="293"/>
      <c r="I524" s="293"/>
    </row>
    <row r="525" spans="1:9" x14ac:dyDescent="0.55000000000000004">
      <c r="A525" s="323"/>
      <c r="B525" s="293"/>
      <c r="C525" s="295" t="s">
        <v>716</v>
      </c>
      <c r="D525" s="293" t="s">
        <v>717</v>
      </c>
      <c r="E525" s="293"/>
      <c r="F525" s="293"/>
      <c r="G525" s="293"/>
      <c r="H525" s="293"/>
      <c r="I525" s="293"/>
    </row>
    <row r="526" spans="1:9" x14ac:dyDescent="0.55000000000000004">
      <c r="A526" s="323"/>
      <c r="B526" s="293"/>
      <c r="C526" s="293" t="s">
        <v>718</v>
      </c>
      <c r="D526" s="293" t="s">
        <v>719</v>
      </c>
      <c r="E526" s="293"/>
      <c r="F526" s="293"/>
      <c r="G526" s="293"/>
      <c r="H526" s="293"/>
      <c r="I526" s="293"/>
    </row>
    <row r="527" spans="1:9" x14ac:dyDescent="0.55000000000000004">
      <c r="A527" s="323"/>
      <c r="B527" s="293"/>
      <c r="C527" s="293" t="s">
        <v>720</v>
      </c>
      <c r="D527" s="293" t="s">
        <v>721</v>
      </c>
      <c r="E527" s="293"/>
      <c r="F527" s="293"/>
      <c r="G527" s="293"/>
      <c r="H527" s="293"/>
      <c r="I527" s="293"/>
    </row>
    <row r="528" spans="1:9" x14ac:dyDescent="0.55000000000000004">
      <c r="A528" s="323"/>
      <c r="B528" s="293"/>
      <c r="C528" s="295" t="s">
        <v>722</v>
      </c>
      <c r="D528" s="293" t="s">
        <v>723</v>
      </c>
      <c r="E528" s="293"/>
      <c r="F528" s="293"/>
      <c r="G528" s="293"/>
      <c r="H528" s="293"/>
      <c r="I528" s="293"/>
    </row>
    <row r="529" spans="1:9" x14ac:dyDescent="0.55000000000000004">
      <c r="A529" s="323"/>
      <c r="B529" s="293"/>
      <c r="C529" s="293" t="s">
        <v>724</v>
      </c>
      <c r="D529" s="293" t="s">
        <v>725</v>
      </c>
      <c r="E529" s="293"/>
      <c r="F529" s="293"/>
      <c r="G529" s="293"/>
      <c r="H529" s="293"/>
      <c r="I529" s="293"/>
    </row>
    <row r="530" spans="1:9" x14ac:dyDescent="0.55000000000000004">
      <c r="A530" s="325"/>
      <c r="B530" s="326"/>
      <c r="C530" s="326" t="s">
        <v>726</v>
      </c>
      <c r="D530" s="326" t="s">
        <v>727</v>
      </c>
      <c r="E530" s="326"/>
      <c r="F530" s="326"/>
      <c r="G530" s="326"/>
      <c r="H530" s="326"/>
      <c r="I530" s="326"/>
    </row>
    <row r="531" spans="1:9" x14ac:dyDescent="0.55000000000000004">
      <c r="A531" s="318"/>
      <c r="B531" s="319"/>
      <c r="C531" s="320" t="s">
        <v>728</v>
      </c>
      <c r="D531" s="321" t="s">
        <v>729</v>
      </c>
      <c r="E531" s="321"/>
      <c r="F531" s="322"/>
      <c r="G531" s="322"/>
      <c r="H531" s="322"/>
      <c r="I531" s="321"/>
    </row>
    <row r="532" spans="1:9" x14ac:dyDescent="0.55000000000000004">
      <c r="A532" s="323"/>
      <c r="B532" s="294"/>
      <c r="C532" s="295" t="s">
        <v>730</v>
      </c>
      <c r="D532" s="293" t="s">
        <v>731</v>
      </c>
      <c r="E532" s="293"/>
      <c r="F532" s="293"/>
      <c r="G532" s="297"/>
      <c r="H532" s="297"/>
      <c r="I532" s="293"/>
    </row>
    <row r="533" spans="1:9" x14ac:dyDescent="0.55000000000000004">
      <c r="A533" s="323"/>
      <c r="B533" s="294"/>
      <c r="C533" s="294" t="s">
        <v>732</v>
      </c>
      <c r="D533" s="293" t="s">
        <v>733</v>
      </c>
      <c r="E533" s="293"/>
      <c r="F533" s="293"/>
      <c r="G533" s="293"/>
      <c r="H533" s="293"/>
      <c r="I533" s="293"/>
    </row>
    <row r="534" spans="1:9" x14ac:dyDescent="0.55000000000000004">
      <c r="A534" s="323"/>
      <c r="B534" s="293"/>
      <c r="C534" s="294" t="s">
        <v>734</v>
      </c>
      <c r="D534" s="293" t="s">
        <v>735</v>
      </c>
      <c r="E534" s="293"/>
      <c r="F534" s="293"/>
      <c r="G534" s="293"/>
      <c r="H534" s="293"/>
      <c r="I534" s="293"/>
    </row>
    <row r="535" spans="1:9" x14ac:dyDescent="0.55000000000000004">
      <c r="A535" s="323"/>
      <c r="B535" s="293"/>
      <c r="C535" s="295" t="s">
        <v>736</v>
      </c>
      <c r="D535" s="293" t="s">
        <v>737</v>
      </c>
      <c r="E535" s="293"/>
      <c r="F535" s="293"/>
      <c r="G535" s="293"/>
      <c r="H535" s="293"/>
      <c r="I535" s="293"/>
    </row>
    <row r="536" spans="1:9" x14ac:dyDescent="0.55000000000000004">
      <c r="A536" s="323"/>
      <c r="B536" s="293"/>
      <c r="C536" s="293" t="s">
        <v>738</v>
      </c>
      <c r="D536" s="293" t="s">
        <v>739</v>
      </c>
      <c r="E536" s="293"/>
      <c r="F536" s="293"/>
      <c r="G536" s="293"/>
      <c r="H536" s="293"/>
      <c r="I536" s="293"/>
    </row>
    <row r="537" spans="1:9" x14ac:dyDescent="0.55000000000000004">
      <c r="A537" s="324"/>
      <c r="B537" s="293"/>
      <c r="C537" s="295" t="s">
        <v>740</v>
      </c>
      <c r="D537" s="294" t="s">
        <v>741</v>
      </c>
      <c r="E537" s="293"/>
      <c r="F537" s="293"/>
      <c r="G537" s="293"/>
      <c r="H537" s="293"/>
      <c r="I537" s="293"/>
    </row>
    <row r="538" spans="1:9" x14ac:dyDescent="0.55000000000000004">
      <c r="A538" s="323"/>
      <c r="B538" s="293"/>
      <c r="C538" s="295" t="s">
        <v>742</v>
      </c>
      <c r="D538" s="293" t="s">
        <v>743</v>
      </c>
      <c r="E538" s="293"/>
      <c r="F538" s="293"/>
      <c r="G538" s="293"/>
      <c r="H538" s="293"/>
      <c r="I538" s="293"/>
    </row>
    <row r="539" spans="1:9" x14ac:dyDescent="0.55000000000000004">
      <c r="A539" s="323"/>
      <c r="B539" s="293"/>
      <c r="C539" s="295" t="s">
        <v>744</v>
      </c>
      <c r="D539" s="293" t="s">
        <v>745</v>
      </c>
      <c r="E539" s="293"/>
      <c r="F539" s="293"/>
      <c r="G539" s="293"/>
      <c r="H539" s="293"/>
      <c r="I539" s="293"/>
    </row>
    <row r="540" spans="1:9" x14ac:dyDescent="0.55000000000000004">
      <c r="A540" s="323"/>
      <c r="B540" s="293"/>
      <c r="C540" s="293" t="s">
        <v>746</v>
      </c>
      <c r="D540" s="293" t="s">
        <v>747</v>
      </c>
      <c r="E540" s="293"/>
      <c r="F540" s="293"/>
      <c r="G540" s="293"/>
      <c r="H540" s="293"/>
      <c r="I540" s="293"/>
    </row>
    <row r="541" spans="1:9" x14ac:dyDescent="0.55000000000000004">
      <c r="A541" s="323"/>
      <c r="B541" s="293"/>
      <c r="C541" s="293" t="s">
        <v>748</v>
      </c>
      <c r="D541" s="293" t="s">
        <v>749</v>
      </c>
      <c r="E541" s="293"/>
      <c r="F541" s="293"/>
      <c r="G541" s="293"/>
      <c r="H541" s="293"/>
      <c r="I541" s="293"/>
    </row>
    <row r="542" spans="1:9" x14ac:dyDescent="0.55000000000000004">
      <c r="A542" s="323"/>
      <c r="B542" s="293"/>
      <c r="C542" s="293" t="s">
        <v>750</v>
      </c>
      <c r="D542" s="293" t="s">
        <v>751</v>
      </c>
      <c r="E542" s="293"/>
      <c r="F542" s="293"/>
      <c r="G542" s="293"/>
      <c r="H542" s="293"/>
      <c r="I542" s="293"/>
    </row>
    <row r="543" spans="1:9" x14ac:dyDescent="0.55000000000000004">
      <c r="A543" s="323"/>
      <c r="B543" s="293"/>
      <c r="C543" s="293" t="s">
        <v>752</v>
      </c>
      <c r="D543" s="293" t="s">
        <v>753</v>
      </c>
      <c r="E543" s="293"/>
      <c r="F543" s="293"/>
      <c r="G543" s="293"/>
      <c r="H543" s="293"/>
      <c r="I543" s="293"/>
    </row>
    <row r="544" spans="1:9" x14ac:dyDescent="0.55000000000000004">
      <c r="A544" s="323"/>
      <c r="B544" s="293"/>
      <c r="C544" s="293"/>
      <c r="D544" s="293" t="s">
        <v>754</v>
      </c>
      <c r="E544" s="293"/>
      <c r="F544" s="293"/>
      <c r="G544" s="293"/>
      <c r="H544" s="293"/>
      <c r="I544" s="293"/>
    </row>
    <row r="545" spans="1:9" x14ac:dyDescent="0.55000000000000004">
      <c r="A545" s="323"/>
      <c r="B545" s="293"/>
      <c r="C545" s="293"/>
      <c r="D545" s="293" t="s">
        <v>755</v>
      </c>
      <c r="E545" s="293"/>
      <c r="F545" s="293"/>
      <c r="G545" s="293"/>
      <c r="H545" s="293"/>
      <c r="I545" s="293"/>
    </row>
    <row r="546" spans="1:9" x14ac:dyDescent="0.55000000000000004">
      <c r="A546" s="323"/>
      <c r="B546" s="293"/>
      <c r="C546" s="293"/>
      <c r="D546" s="293" t="s">
        <v>756</v>
      </c>
      <c r="E546" s="293"/>
      <c r="F546" s="293"/>
      <c r="G546" s="293"/>
      <c r="H546" s="293"/>
      <c r="I546" s="293"/>
    </row>
    <row r="547" spans="1:9" x14ac:dyDescent="0.55000000000000004">
      <c r="A547" s="323"/>
      <c r="B547" s="293"/>
      <c r="C547" s="293"/>
      <c r="D547" s="293" t="s">
        <v>757</v>
      </c>
      <c r="E547" s="293"/>
      <c r="F547" s="293"/>
      <c r="G547" s="293"/>
      <c r="H547" s="293"/>
      <c r="I547" s="293"/>
    </row>
    <row r="548" spans="1:9" x14ac:dyDescent="0.55000000000000004">
      <c r="A548" s="323"/>
      <c r="B548" s="293"/>
      <c r="C548" s="295"/>
      <c r="D548" s="293" t="s">
        <v>758</v>
      </c>
      <c r="E548" s="293"/>
      <c r="F548" s="293"/>
      <c r="G548" s="293"/>
      <c r="H548" s="293"/>
      <c r="I548" s="293"/>
    </row>
    <row r="549" spans="1:9" x14ac:dyDescent="0.55000000000000004">
      <c r="A549" s="323"/>
      <c r="B549" s="293"/>
      <c r="C549" s="295"/>
      <c r="D549" s="293" t="s">
        <v>759</v>
      </c>
      <c r="E549" s="293"/>
      <c r="F549" s="293"/>
      <c r="G549" s="293"/>
      <c r="H549" s="293"/>
      <c r="I549" s="293"/>
    </row>
    <row r="550" spans="1:9" x14ac:dyDescent="0.55000000000000004">
      <c r="A550" s="323"/>
      <c r="B550" s="293"/>
      <c r="C550" s="293"/>
      <c r="D550" s="293" t="s">
        <v>760</v>
      </c>
      <c r="E550" s="293"/>
      <c r="F550" s="293"/>
      <c r="G550" s="293"/>
      <c r="H550" s="293"/>
      <c r="I550" s="293"/>
    </row>
    <row r="551" spans="1:9" x14ac:dyDescent="0.55000000000000004">
      <c r="A551" s="306">
        <v>41</v>
      </c>
      <c r="B551" s="288" t="s">
        <v>761</v>
      </c>
      <c r="C551" s="320" t="s">
        <v>762</v>
      </c>
      <c r="D551" s="296" t="s">
        <v>763</v>
      </c>
      <c r="E551" s="294" t="s">
        <v>1367</v>
      </c>
      <c r="F551" s="297" t="s">
        <v>764</v>
      </c>
      <c r="G551" s="412" t="s">
        <v>1287</v>
      </c>
      <c r="H551" s="372"/>
      <c r="I551" s="293" t="s">
        <v>654</v>
      </c>
    </row>
    <row r="552" spans="1:9" x14ac:dyDescent="0.55000000000000004">
      <c r="A552" s="293"/>
      <c r="B552" s="294" t="s">
        <v>765</v>
      </c>
      <c r="C552" s="295" t="s">
        <v>766</v>
      </c>
      <c r="D552" s="293" t="s">
        <v>767</v>
      </c>
      <c r="E552" s="293" t="s">
        <v>1368</v>
      </c>
      <c r="F552" s="293"/>
      <c r="G552" s="413"/>
      <c r="H552" s="372"/>
      <c r="I552" s="293" t="s">
        <v>659</v>
      </c>
    </row>
    <row r="553" spans="1:9" x14ac:dyDescent="0.55000000000000004">
      <c r="A553" s="293"/>
      <c r="B553" s="294" t="s">
        <v>768</v>
      </c>
      <c r="C553" s="294"/>
      <c r="D553" s="293" t="s">
        <v>769</v>
      </c>
      <c r="E553" s="293" t="s">
        <v>1369</v>
      </c>
      <c r="F553" s="293"/>
      <c r="G553" s="414"/>
      <c r="H553" s="372"/>
      <c r="I553" s="293"/>
    </row>
    <row r="554" spans="1:9" ht="30.75" x14ac:dyDescent="0.7">
      <c r="A554" s="317"/>
      <c r="B554" s="327" t="s">
        <v>1327</v>
      </c>
      <c r="C554" s="298"/>
      <c r="D554" s="293" t="s">
        <v>770</v>
      </c>
      <c r="E554" s="293" t="s">
        <v>1370</v>
      </c>
      <c r="F554" s="293"/>
      <c r="G554" s="293"/>
      <c r="H554" s="293"/>
      <c r="I554" s="293"/>
    </row>
    <row r="555" spans="1:9" ht="30.75" x14ac:dyDescent="0.7">
      <c r="A555" s="317"/>
      <c r="B555" s="317"/>
      <c r="C555" s="294"/>
      <c r="D555" s="293" t="s">
        <v>771</v>
      </c>
      <c r="E555" s="293" t="s">
        <v>1371</v>
      </c>
      <c r="F555" s="293"/>
      <c r="G555" s="293"/>
      <c r="H555" s="293"/>
      <c r="I555" s="293"/>
    </row>
    <row r="556" spans="1:9" ht="30.75" x14ac:dyDescent="0.7">
      <c r="A556" s="317"/>
      <c r="B556" s="317"/>
      <c r="C556" s="295"/>
      <c r="D556" s="293" t="s">
        <v>772</v>
      </c>
      <c r="E556" s="293" t="s">
        <v>1372</v>
      </c>
      <c r="F556" s="293"/>
      <c r="G556" s="293"/>
      <c r="H556" s="293"/>
      <c r="I556" s="293"/>
    </row>
    <row r="557" spans="1:9" x14ac:dyDescent="0.55000000000000004">
      <c r="A557" s="297"/>
      <c r="B557" s="293"/>
      <c r="C557" s="293"/>
      <c r="D557" s="294" t="s">
        <v>773</v>
      </c>
      <c r="E557" s="293" t="s">
        <v>1373</v>
      </c>
      <c r="F557" s="293"/>
      <c r="G557" s="293"/>
      <c r="H557" s="293"/>
      <c r="I557" s="293"/>
    </row>
    <row r="558" spans="1:9" ht="30.75" x14ac:dyDescent="0.7">
      <c r="A558" s="317"/>
      <c r="B558" s="293"/>
      <c r="C558" s="295"/>
      <c r="D558" s="293" t="s">
        <v>774</v>
      </c>
      <c r="E558" s="293" t="s">
        <v>1374</v>
      </c>
      <c r="F558" s="293"/>
      <c r="G558" s="293"/>
      <c r="H558" s="293"/>
      <c r="I558" s="293"/>
    </row>
    <row r="559" spans="1:9" ht="30.75" x14ac:dyDescent="0.7">
      <c r="A559" s="317"/>
      <c r="B559" s="317"/>
      <c r="C559" s="295"/>
      <c r="D559" s="293" t="s">
        <v>775</v>
      </c>
      <c r="E559" s="293" t="s">
        <v>1375</v>
      </c>
      <c r="F559" s="293"/>
      <c r="G559" s="293"/>
      <c r="H559" s="293"/>
      <c r="I559" s="293"/>
    </row>
    <row r="560" spans="1:9" ht="30.75" x14ac:dyDescent="0.7">
      <c r="A560" s="317"/>
      <c r="B560" s="317"/>
      <c r="C560" s="293"/>
      <c r="D560" s="293" t="s">
        <v>776</v>
      </c>
      <c r="E560" s="293"/>
      <c r="F560" s="293"/>
      <c r="G560" s="293"/>
      <c r="H560" s="293"/>
      <c r="I560" s="293"/>
    </row>
    <row r="561" spans="1:9" ht="30.75" x14ac:dyDescent="0.7">
      <c r="A561" s="317"/>
      <c r="B561" s="317"/>
      <c r="C561" s="293"/>
      <c r="D561" s="293"/>
      <c r="E561" s="293" t="s">
        <v>777</v>
      </c>
      <c r="F561" s="293"/>
      <c r="G561" s="293"/>
      <c r="H561" s="293"/>
      <c r="I561" s="293"/>
    </row>
    <row r="562" spans="1:9" x14ac:dyDescent="0.55000000000000004">
      <c r="A562" s="328">
        <v>42</v>
      </c>
      <c r="B562" s="329" t="s">
        <v>594</v>
      </c>
      <c r="C562" s="330" t="s">
        <v>595</v>
      </c>
      <c r="D562" s="329" t="s">
        <v>596</v>
      </c>
      <c r="E562" s="330" t="s">
        <v>597</v>
      </c>
      <c r="F562" s="329" t="s">
        <v>598</v>
      </c>
      <c r="G562" s="412" t="s">
        <v>1287</v>
      </c>
      <c r="H562" s="371"/>
      <c r="I562" s="329" t="s">
        <v>599</v>
      </c>
    </row>
    <row r="563" spans="1:9" x14ac:dyDescent="0.55000000000000004">
      <c r="A563" s="328"/>
      <c r="B563" s="329" t="s">
        <v>600</v>
      </c>
      <c r="C563" s="330" t="s">
        <v>601</v>
      </c>
      <c r="D563" s="329" t="s">
        <v>602</v>
      </c>
      <c r="E563" s="329" t="s">
        <v>603</v>
      </c>
      <c r="F563" s="329" t="s">
        <v>604</v>
      </c>
      <c r="G563" s="413"/>
      <c r="H563" s="372"/>
      <c r="I563" s="329"/>
    </row>
    <row r="564" spans="1:9" x14ac:dyDescent="0.55000000000000004">
      <c r="A564" s="328"/>
      <c r="B564" s="329" t="s">
        <v>605</v>
      </c>
      <c r="C564" s="329" t="s">
        <v>606</v>
      </c>
      <c r="D564" s="329" t="s">
        <v>607</v>
      </c>
      <c r="E564" s="330" t="s">
        <v>608</v>
      </c>
      <c r="F564" s="329" t="s">
        <v>609</v>
      </c>
      <c r="G564" s="414"/>
      <c r="H564" s="373"/>
      <c r="I564" s="329"/>
    </row>
    <row r="565" spans="1:9" x14ac:dyDescent="0.55000000000000004">
      <c r="A565" s="328"/>
      <c r="B565" s="327" t="s">
        <v>1327</v>
      </c>
      <c r="C565" s="330" t="s">
        <v>610</v>
      </c>
      <c r="D565" s="329" t="s">
        <v>611</v>
      </c>
      <c r="E565" s="330" t="s">
        <v>612</v>
      </c>
      <c r="F565" s="329" t="s">
        <v>613</v>
      </c>
      <c r="G565" s="329"/>
      <c r="H565" s="329"/>
      <c r="I565" s="329"/>
    </row>
    <row r="566" spans="1:9" x14ac:dyDescent="0.55000000000000004">
      <c r="A566" s="328"/>
      <c r="B566" s="329"/>
      <c r="C566" s="330" t="s">
        <v>614</v>
      </c>
      <c r="D566" s="329" t="s">
        <v>615</v>
      </c>
      <c r="E566" s="330" t="s">
        <v>616</v>
      </c>
      <c r="F566" s="329" t="s">
        <v>617</v>
      </c>
      <c r="G566" s="329"/>
      <c r="H566" s="329"/>
      <c r="I566" s="329"/>
    </row>
    <row r="567" spans="1:9" x14ac:dyDescent="0.55000000000000004">
      <c r="A567" s="328"/>
      <c r="B567" s="329"/>
      <c r="C567" s="330" t="s">
        <v>618</v>
      </c>
      <c r="D567" s="329" t="s">
        <v>619</v>
      </c>
      <c r="E567" s="330" t="s">
        <v>620</v>
      </c>
      <c r="F567" s="329" t="s">
        <v>621</v>
      </c>
      <c r="G567" s="329"/>
      <c r="H567" s="329"/>
      <c r="I567" s="329"/>
    </row>
    <row r="568" spans="1:9" x14ac:dyDescent="0.55000000000000004">
      <c r="A568" s="328"/>
      <c r="B568" s="329"/>
      <c r="C568" s="330" t="s">
        <v>622</v>
      </c>
      <c r="D568" s="329" t="s">
        <v>623</v>
      </c>
      <c r="E568" s="330" t="s">
        <v>624</v>
      </c>
      <c r="F568" s="331" t="s">
        <v>625</v>
      </c>
      <c r="G568" s="329"/>
      <c r="H568" s="329"/>
      <c r="I568" s="329"/>
    </row>
    <row r="569" spans="1:9" x14ac:dyDescent="0.55000000000000004">
      <c r="A569" s="328"/>
      <c r="B569" s="329"/>
      <c r="C569" s="329"/>
      <c r="D569" s="329" t="s">
        <v>626</v>
      </c>
      <c r="E569" s="330"/>
      <c r="F569" s="329"/>
      <c r="G569" s="329"/>
      <c r="H569" s="329"/>
      <c r="I569" s="329"/>
    </row>
    <row r="570" spans="1:9" x14ac:dyDescent="0.55000000000000004">
      <c r="A570" s="328">
        <v>43</v>
      </c>
      <c r="B570" s="329" t="s">
        <v>1376</v>
      </c>
      <c r="C570" s="330" t="s">
        <v>1377</v>
      </c>
      <c r="D570" s="329" t="s">
        <v>1378</v>
      </c>
      <c r="E570" s="330" t="s">
        <v>1379</v>
      </c>
      <c r="F570" s="329" t="s">
        <v>1380</v>
      </c>
      <c r="G570" s="412" t="s">
        <v>1287</v>
      </c>
      <c r="H570" s="371"/>
      <c r="I570" s="329" t="s">
        <v>599</v>
      </c>
    </row>
    <row r="571" spans="1:9" x14ac:dyDescent="0.55000000000000004">
      <c r="A571" s="328"/>
      <c r="B571" s="329" t="s">
        <v>1381</v>
      </c>
      <c r="C571" s="330" t="s">
        <v>1382</v>
      </c>
      <c r="D571" s="329" t="s">
        <v>1383</v>
      </c>
      <c r="E571" s="329" t="s">
        <v>603</v>
      </c>
      <c r="F571" s="329" t="s">
        <v>604</v>
      </c>
      <c r="G571" s="413"/>
      <c r="H571" s="372"/>
      <c r="I571" s="329"/>
    </row>
    <row r="572" spans="1:9" x14ac:dyDescent="0.55000000000000004">
      <c r="A572" s="328"/>
      <c r="B572" s="332" t="s">
        <v>1384</v>
      </c>
      <c r="C572" s="329" t="s">
        <v>1385</v>
      </c>
      <c r="D572" s="329" t="s">
        <v>1386</v>
      </c>
      <c r="E572" s="330" t="s">
        <v>608</v>
      </c>
      <c r="F572" s="329" t="s">
        <v>609</v>
      </c>
      <c r="G572" s="414"/>
      <c r="H572" s="373"/>
      <c r="I572" s="329"/>
    </row>
    <row r="573" spans="1:9" x14ac:dyDescent="0.55000000000000004">
      <c r="A573" s="328"/>
      <c r="B573" s="329"/>
      <c r="C573" s="330" t="s">
        <v>1387</v>
      </c>
      <c r="D573" s="329" t="s">
        <v>1388</v>
      </c>
      <c r="E573" s="330" t="s">
        <v>612</v>
      </c>
      <c r="F573" s="329" t="s">
        <v>1389</v>
      </c>
      <c r="G573" s="329"/>
      <c r="H573" s="329"/>
      <c r="I573" s="329"/>
    </row>
    <row r="574" spans="1:9" x14ac:dyDescent="0.55000000000000004">
      <c r="A574" s="328"/>
      <c r="B574" s="329"/>
      <c r="C574" s="330" t="s">
        <v>1390</v>
      </c>
      <c r="D574" s="329" t="s">
        <v>1391</v>
      </c>
      <c r="E574" s="330" t="s">
        <v>616</v>
      </c>
      <c r="F574" s="329" t="s">
        <v>617</v>
      </c>
      <c r="G574" s="329"/>
      <c r="H574" s="329"/>
      <c r="I574" s="329"/>
    </row>
    <row r="575" spans="1:9" x14ac:dyDescent="0.55000000000000004">
      <c r="A575" s="328"/>
      <c r="B575" s="329"/>
      <c r="C575" s="330" t="s">
        <v>21</v>
      </c>
      <c r="D575" s="329" t="s">
        <v>1392</v>
      </c>
      <c r="E575" s="330" t="s">
        <v>620</v>
      </c>
      <c r="F575" s="329" t="s">
        <v>1393</v>
      </c>
      <c r="G575" s="329"/>
      <c r="H575" s="329"/>
      <c r="I575" s="329"/>
    </row>
    <row r="576" spans="1:9" x14ac:dyDescent="0.55000000000000004">
      <c r="A576" s="328"/>
      <c r="B576" s="329"/>
      <c r="C576" s="330" t="s">
        <v>21</v>
      </c>
      <c r="D576" s="329" t="s">
        <v>1394</v>
      </c>
      <c r="E576" s="330" t="s">
        <v>624</v>
      </c>
      <c r="F576" s="331" t="s">
        <v>1395</v>
      </c>
      <c r="G576" s="329"/>
      <c r="H576" s="329"/>
      <c r="I576" s="329"/>
    </row>
    <row r="577" spans="1:9" x14ac:dyDescent="0.55000000000000004">
      <c r="A577" s="328"/>
      <c r="B577" s="329"/>
      <c r="C577" s="329"/>
      <c r="D577" s="329" t="s">
        <v>21</v>
      </c>
      <c r="E577" s="330" t="s">
        <v>1396</v>
      </c>
      <c r="F577" s="329"/>
      <c r="G577" s="329"/>
      <c r="H577" s="329"/>
      <c r="I577" s="329"/>
    </row>
    <row r="578" spans="1:9" x14ac:dyDescent="0.55000000000000004">
      <c r="A578" s="261"/>
      <c r="B578" s="155"/>
      <c r="C578" s="155"/>
      <c r="D578" s="155"/>
      <c r="E578" s="247" t="s">
        <v>1397</v>
      </c>
      <c r="F578" s="155"/>
      <c r="G578" s="155"/>
      <c r="H578" s="155"/>
      <c r="I578" s="155"/>
    </row>
    <row r="579" spans="1:9" ht="72" x14ac:dyDescent="0.55000000000000004">
      <c r="A579" s="155">
        <v>44</v>
      </c>
      <c r="B579" s="333" t="s">
        <v>1398</v>
      </c>
      <c r="C579" s="333" t="s">
        <v>1399</v>
      </c>
      <c r="D579" s="333" t="s">
        <v>1400</v>
      </c>
      <c r="E579" s="333" t="s">
        <v>1401</v>
      </c>
      <c r="F579" s="333" t="s">
        <v>1402</v>
      </c>
      <c r="G579" s="212" t="s">
        <v>1287</v>
      </c>
      <c r="H579" s="212"/>
      <c r="I579" s="333" t="s">
        <v>38</v>
      </c>
    </row>
    <row r="580" spans="1:9" x14ac:dyDescent="0.55000000000000004">
      <c r="A580" s="312"/>
      <c r="B580" s="155" t="s">
        <v>1403</v>
      </c>
      <c r="C580" s="333" t="s">
        <v>1404</v>
      </c>
      <c r="D580" s="333" t="s">
        <v>1405</v>
      </c>
      <c r="E580" s="333"/>
      <c r="F580" s="333"/>
      <c r="G580" s="155"/>
      <c r="H580" s="155"/>
      <c r="I580" s="312"/>
    </row>
    <row r="581" spans="1:9" x14ac:dyDescent="0.55000000000000004">
      <c r="A581" s="312"/>
      <c r="B581" s="155" t="s">
        <v>1406</v>
      </c>
      <c r="C581" s="333" t="s">
        <v>1407</v>
      </c>
      <c r="D581" s="333" t="s">
        <v>1408</v>
      </c>
      <c r="E581" s="333"/>
      <c r="F581" s="333"/>
      <c r="G581" s="312"/>
      <c r="H581" s="312"/>
      <c r="I581" s="312"/>
    </row>
    <row r="582" spans="1:9" x14ac:dyDescent="0.55000000000000004">
      <c r="A582" s="312"/>
      <c r="B582" s="155" t="s">
        <v>1409</v>
      </c>
      <c r="C582" s="155" t="s">
        <v>1410</v>
      </c>
      <c r="D582" s="155" t="s">
        <v>1411</v>
      </c>
      <c r="E582" s="333"/>
      <c r="F582" s="333"/>
      <c r="G582" s="312"/>
      <c r="H582" s="312"/>
      <c r="I582" s="312"/>
    </row>
    <row r="583" spans="1:9" x14ac:dyDescent="0.55000000000000004">
      <c r="A583" s="337"/>
      <c r="B583" s="338" t="s">
        <v>1412</v>
      </c>
      <c r="C583" s="339" t="s">
        <v>1413</v>
      </c>
      <c r="D583" s="339" t="s">
        <v>1414</v>
      </c>
      <c r="E583" s="339" t="s">
        <v>1415</v>
      </c>
      <c r="F583" s="339"/>
      <c r="G583" s="337"/>
      <c r="H583" s="337"/>
      <c r="I583" s="337"/>
    </row>
    <row r="584" spans="1:9" s="344" customFormat="1" ht="21.75" x14ac:dyDescent="0.5">
      <c r="A584" s="341">
        <v>54</v>
      </c>
      <c r="B584" s="342" t="s">
        <v>1488</v>
      </c>
      <c r="C584" s="342" t="s">
        <v>353</v>
      </c>
      <c r="D584" s="342" t="s">
        <v>378</v>
      </c>
      <c r="E584" s="342" t="s">
        <v>379</v>
      </c>
      <c r="F584" s="343" t="s">
        <v>1489</v>
      </c>
      <c r="G584" s="342" t="s">
        <v>1490</v>
      </c>
      <c r="H584" s="342"/>
      <c r="I584" s="342" t="s">
        <v>1491</v>
      </c>
    </row>
    <row r="585" spans="1:9" s="344" customFormat="1" ht="21.75" x14ac:dyDescent="0.5">
      <c r="A585" s="341"/>
      <c r="B585" s="342" t="s">
        <v>1492</v>
      </c>
      <c r="C585" s="342" t="s">
        <v>356</v>
      </c>
      <c r="D585" s="342" t="s">
        <v>380</v>
      </c>
      <c r="E585" s="342" t="s">
        <v>381</v>
      </c>
      <c r="F585" s="342"/>
      <c r="G585" s="342" t="s">
        <v>15</v>
      </c>
      <c r="H585" s="342"/>
      <c r="I585" s="342" t="s">
        <v>1493</v>
      </c>
    </row>
    <row r="586" spans="1:9" s="344" customFormat="1" ht="21.75" x14ac:dyDescent="0.5">
      <c r="A586" s="341"/>
      <c r="B586" s="342" t="s">
        <v>1494</v>
      </c>
      <c r="C586" s="342" t="s">
        <v>353</v>
      </c>
      <c r="D586" s="342" t="s">
        <v>382</v>
      </c>
      <c r="E586" s="342" t="s">
        <v>1495</v>
      </c>
      <c r="F586" s="342"/>
      <c r="G586" s="342"/>
      <c r="H586" s="342"/>
      <c r="I586" s="342"/>
    </row>
    <row r="587" spans="1:9" s="344" customFormat="1" ht="21.75" x14ac:dyDescent="0.5">
      <c r="A587" s="341"/>
      <c r="B587" s="342"/>
      <c r="C587" s="342" t="s">
        <v>361</v>
      </c>
      <c r="D587" s="342" t="s">
        <v>384</v>
      </c>
      <c r="E587" s="342"/>
      <c r="F587" s="342"/>
      <c r="G587" s="342"/>
      <c r="H587" s="342"/>
      <c r="I587" s="342"/>
    </row>
    <row r="588" spans="1:9" s="344" customFormat="1" ht="21.75" x14ac:dyDescent="0.5">
      <c r="A588" s="341"/>
      <c r="B588" s="342"/>
      <c r="C588" s="342" t="s">
        <v>364</v>
      </c>
      <c r="D588" s="342" t="s">
        <v>1496</v>
      </c>
      <c r="E588" s="342"/>
      <c r="F588" s="342"/>
      <c r="G588" s="342"/>
      <c r="H588" s="342"/>
      <c r="I588" s="342"/>
    </row>
    <row r="589" spans="1:9" s="344" customFormat="1" ht="21.75" x14ac:dyDescent="0.5">
      <c r="A589" s="341"/>
      <c r="B589" s="342"/>
      <c r="C589" s="342" t="s">
        <v>353</v>
      </c>
      <c r="D589" s="342" t="s">
        <v>386</v>
      </c>
      <c r="E589" s="342"/>
      <c r="F589" s="342"/>
      <c r="G589" s="342"/>
      <c r="H589" s="342"/>
      <c r="I589" s="342"/>
    </row>
    <row r="590" spans="1:9" s="344" customFormat="1" ht="21.75" x14ac:dyDescent="0.5">
      <c r="A590" s="341"/>
      <c r="B590" s="342"/>
      <c r="C590" s="342" t="s">
        <v>368</v>
      </c>
      <c r="D590" s="342" t="s">
        <v>387</v>
      </c>
      <c r="E590" s="342"/>
      <c r="F590" s="342"/>
      <c r="G590" s="342"/>
      <c r="H590" s="342"/>
      <c r="I590" s="342"/>
    </row>
    <row r="591" spans="1:9" s="344" customFormat="1" ht="21.75" x14ac:dyDescent="0.5">
      <c r="A591" s="341"/>
      <c r="B591" s="342"/>
      <c r="C591" s="342" t="s">
        <v>370</v>
      </c>
      <c r="D591" s="342" t="s">
        <v>388</v>
      </c>
      <c r="E591" s="342"/>
      <c r="F591" s="342"/>
      <c r="G591" s="342"/>
      <c r="H591" s="342"/>
      <c r="I591" s="342"/>
    </row>
    <row r="592" spans="1:9" s="344" customFormat="1" ht="21.75" x14ac:dyDescent="0.5">
      <c r="A592" s="341"/>
      <c r="B592" s="342"/>
      <c r="C592" s="342" t="s">
        <v>372</v>
      </c>
      <c r="D592" s="342" t="s">
        <v>1497</v>
      </c>
      <c r="E592" s="342"/>
      <c r="F592" s="342"/>
      <c r="G592" s="342"/>
      <c r="H592" s="342"/>
      <c r="I592" s="342"/>
    </row>
    <row r="593" spans="1:9" s="344" customFormat="1" ht="21.75" x14ac:dyDescent="0.5">
      <c r="A593" s="341"/>
      <c r="B593" s="342"/>
      <c r="C593" s="342" t="s">
        <v>353</v>
      </c>
      <c r="D593" s="342" t="s">
        <v>1498</v>
      </c>
      <c r="E593" s="342"/>
      <c r="F593" s="342"/>
      <c r="G593" s="342"/>
      <c r="H593" s="342"/>
      <c r="I593" s="342"/>
    </row>
    <row r="594" spans="1:9" s="344" customFormat="1" ht="21.75" x14ac:dyDescent="0.5">
      <c r="A594" s="341"/>
      <c r="B594" s="342"/>
      <c r="C594" s="342" t="s">
        <v>374</v>
      </c>
      <c r="D594" s="342" t="s">
        <v>389</v>
      </c>
      <c r="E594" s="342"/>
      <c r="F594" s="342"/>
      <c r="G594" s="342"/>
      <c r="H594" s="342"/>
      <c r="I594" s="342"/>
    </row>
    <row r="595" spans="1:9" s="344" customFormat="1" ht="21.75" x14ac:dyDescent="0.5">
      <c r="A595" s="341"/>
      <c r="B595" s="342"/>
      <c r="C595" s="342" t="s">
        <v>375</v>
      </c>
      <c r="D595" s="342" t="s">
        <v>390</v>
      </c>
      <c r="E595" s="342"/>
      <c r="F595" s="342"/>
      <c r="G595" s="342"/>
      <c r="H595" s="342"/>
      <c r="I595" s="342"/>
    </row>
    <row r="596" spans="1:9" s="336" customFormat="1" ht="21.75" x14ac:dyDescent="0.5">
      <c r="A596" s="345">
        <v>55</v>
      </c>
      <c r="B596" s="346" t="s">
        <v>395</v>
      </c>
      <c r="C596" s="346" t="s">
        <v>396</v>
      </c>
      <c r="D596" s="346" t="s">
        <v>397</v>
      </c>
      <c r="E596" s="347" t="s">
        <v>1499</v>
      </c>
      <c r="F596" s="348" t="s">
        <v>1500</v>
      </c>
      <c r="G596" s="348" t="s">
        <v>1490</v>
      </c>
      <c r="H596" s="348"/>
      <c r="I596" s="346" t="s">
        <v>400</v>
      </c>
    </row>
    <row r="597" spans="1:9" s="336" customFormat="1" ht="21.75" x14ac:dyDescent="0.5">
      <c r="A597" s="345"/>
      <c r="B597" s="346" t="s">
        <v>401</v>
      </c>
      <c r="C597" s="346" t="s">
        <v>402</v>
      </c>
      <c r="D597" s="346" t="s">
        <v>403</v>
      </c>
      <c r="E597" s="346" t="s">
        <v>404</v>
      </c>
      <c r="F597" s="348" t="s">
        <v>405</v>
      </c>
      <c r="G597" s="346" t="s">
        <v>15</v>
      </c>
      <c r="H597" s="346"/>
      <c r="I597" s="349"/>
    </row>
    <row r="598" spans="1:9" s="336" customFormat="1" ht="21.75" x14ac:dyDescent="0.5">
      <c r="A598" s="345"/>
      <c r="B598" s="346" t="s">
        <v>406</v>
      </c>
      <c r="C598" s="346" t="s">
        <v>407</v>
      </c>
      <c r="D598" s="346" t="s">
        <v>1501</v>
      </c>
      <c r="E598" s="346" t="s">
        <v>409</v>
      </c>
      <c r="F598" s="348" t="s">
        <v>410</v>
      </c>
      <c r="G598" s="349"/>
      <c r="H598" s="349"/>
      <c r="I598" s="349"/>
    </row>
    <row r="599" spans="1:9" s="336" customFormat="1" ht="21.75" x14ac:dyDescent="0.5">
      <c r="A599" s="350"/>
      <c r="B599" s="346"/>
      <c r="C599" s="346" t="s">
        <v>411</v>
      </c>
      <c r="D599" s="346" t="s">
        <v>1502</v>
      </c>
      <c r="E599" s="347" t="s">
        <v>1503</v>
      </c>
      <c r="F599" s="348" t="s">
        <v>1504</v>
      </c>
      <c r="G599" s="349"/>
      <c r="H599" s="349"/>
      <c r="I599" s="349"/>
    </row>
    <row r="600" spans="1:9" s="336" customFormat="1" ht="21.75" x14ac:dyDescent="0.5">
      <c r="A600" s="350"/>
      <c r="B600" s="346" t="s">
        <v>415</v>
      </c>
      <c r="C600" s="346" t="s">
        <v>416</v>
      </c>
      <c r="D600" s="346" t="s">
        <v>1505</v>
      </c>
      <c r="E600" s="346" t="s">
        <v>1506</v>
      </c>
      <c r="F600" s="348" t="s">
        <v>1507</v>
      </c>
      <c r="G600" s="349"/>
      <c r="H600" s="349"/>
      <c r="I600" s="349"/>
    </row>
    <row r="601" spans="1:9" s="336" customFormat="1" ht="21.75" x14ac:dyDescent="0.5">
      <c r="A601" s="350"/>
      <c r="B601" s="346" t="s">
        <v>419</v>
      </c>
      <c r="C601" s="346" t="s">
        <v>420</v>
      </c>
      <c r="D601" s="348" t="s">
        <v>1508</v>
      </c>
      <c r="E601" s="346" t="s">
        <v>1509</v>
      </c>
      <c r="F601" s="348" t="s">
        <v>1510</v>
      </c>
      <c r="G601" s="349"/>
      <c r="H601" s="349"/>
      <c r="I601" s="349"/>
    </row>
    <row r="602" spans="1:9" s="336" customFormat="1" ht="21.75" x14ac:dyDescent="0.5">
      <c r="A602" s="350"/>
      <c r="B602" s="346" t="s">
        <v>423</v>
      </c>
      <c r="C602" s="346" t="s">
        <v>424</v>
      </c>
      <c r="D602" s="346" t="s">
        <v>1511</v>
      </c>
      <c r="E602" s="346"/>
      <c r="F602" s="348" t="s">
        <v>410</v>
      </c>
      <c r="G602" s="349"/>
      <c r="H602" s="349"/>
      <c r="I602" s="349"/>
    </row>
    <row r="603" spans="1:9" s="336" customFormat="1" ht="21.75" x14ac:dyDescent="0.5">
      <c r="A603" s="350"/>
      <c r="B603" s="346" t="s">
        <v>427</v>
      </c>
      <c r="C603" s="346" t="s">
        <v>428</v>
      </c>
      <c r="D603" s="348" t="s">
        <v>1512</v>
      </c>
      <c r="E603" s="346"/>
      <c r="F603" s="348" t="s">
        <v>1513</v>
      </c>
      <c r="G603" s="349"/>
      <c r="H603" s="349"/>
      <c r="I603" s="349"/>
    </row>
    <row r="604" spans="1:9" s="336" customFormat="1" ht="21.75" x14ac:dyDescent="0.5">
      <c r="A604" s="350"/>
      <c r="B604" s="346" t="s">
        <v>431</v>
      </c>
      <c r="C604" s="346"/>
      <c r="D604" s="346" t="s">
        <v>1514</v>
      </c>
      <c r="E604" s="349"/>
      <c r="F604" s="348" t="s">
        <v>1515</v>
      </c>
      <c r="G604" s="349"/>
      <c r="H604" s="349"/>
      <c r="I604" s="349"/>
    </row>
    <row r="605" spans="1:9" s="336" customFormat="1" ht="21.75" x14ac:dyDescent="0.5">
      <c r="A605" s="350"/>
      <c r="B605" s="346" t="s">
        <v>434</v>
      </c>
      <c r="C605" s="346"/>
      <c r="D605" s="346" t="s">
        <v>1516</v>
      </c>
      <c r="E605" s="349"/>
      <c r="F605" s="351" t="s">
        <v>1517</v>
      </c>
      <c r="G605" s="350"/>
      <c r="H605" s="350"/>
      <c r="I605" s="349"/>
    </row>
    <row r="606" spans="1:9" s="336" customFormat="1" ht="21.75" x14ac:dyDescent="0.5">
      <c r="A606" s="350"/>
      <c r="B606" s="346"/>
      <c r="C606" s="346"/>
      <c r="D606" s="346" t="s">
        <v>1518</v>
      </c>
      <c r="E606" s="349"/>
      <c r="F606" s="351" t="s">
        <v>1519</v>
      </c>
      <c r="G606" s="349"/>
      <c r="H606" s="349"/>
      <c r="I606" s="349"/>
    </row>
    <row r="607" spans="1:9" s="336" customFormat="1" ht="21.75" x14ac:dyDescent="0.5">
      <c r="A607" s="345"/>
      <c r="B607" s="346"/>
      <c r="C607" s="346"/>
      <c r="D607" s="346" t="s">
        <v>417</v>
      </c>
      <c r="E607" s="346"/>
      <c r="F607" s="346" t="s">
        <v>1520</v>
      </c>
      <c r="G607" s="348"/>
      <c r="H607" s="348"/>
      <c r="I607" s="349"/>
    </row>
    <row r="608" spans="1:9" s="336" customFormat="1" ht="21.75" x14ac:dyDescent="0.5">
      <c r="A608" s="345"/>
      <c r="B608" s="346"/>
      <c r="C608" s="346"/>
      <c r="D608" s="346"/>
      <c r="E608" s="346"/>
      <c r="F608" s="348" t="s">
        <v>1521</v>
      </c>
      <c r="G608" s="349"/>
      <c r="H608" s="349"/>
      <c r="I608" s="349"/>
    </row>
    <row r="609" spans="1:10" x14ac:dyDescent="0.55000000000000004">
      <c r="A609" s="352" t="s">
        <v>1578</v>
      </c>
      <c r="B609" s="353" t="s">
        <v>1522</v>
      </c>
      <c r="C609" s="340" t="s">
        <v>1523</v>
      </c>
      <c r="D609" s="340" t="s">
        <v>1524</v>
      </c>
      <c r="E609" s="340" t="s">
        <v>1525</v>
      </c>
      <c r="F609" s="354" t="s">
        <v>1526</v>
      </c>
      <c r="G609" s="335" t="s">
        <v>1527</v>
      </c>
      <c r="H609" s="335"/>
      <c r="I609" s="340" t="s">
        <v>1528</v>
      </c>
    </row>
    <row r="610" spans="1:10" x14ac:dyDescent="0.55000000000000004">
      <c r="A610" s="340"/>
      <c r="B610" s="353" t="s">
        <v>1529</v>
      </c>
      <c r="C610" s="340" t="s">
        <v>1530</v>
      </c>
      <c r="D610" s="340" t="s">
        <v>1531</v>
      </c>
      <c r="E610" s="340" t="s">
        <v>1532</v>
      </c>
      <c r="F610" s="340" t="s">
        <v>1533</v>
      </c>
      <c r="G610" s="353" t="s">
        <v>1534</v>
      </c>
      <c r="H610" s="353"/>
      <c r="I610" s="340" t="s">
        <v>1535</v>
      </c>
    </row>
    <row r="611" spans="1:10" ht="30.75" x14ac:dyDescent="0.7">
      <c r="A611" s="355"/>
      <c r="B611" s="353" t="s">
        <v>1536</v>
      </c>
      <c r="C611" s="340" t="s">
        <v>1537</v>
      </c>
      <c r="D611" s="340" t="s">
        <v>1538</v>
      </c>
      <c r="E611" s="356" t="s">
        <v>1539</v>
      </c>
      <c r="F611" s="340" t="s">
        <v>1540</v>
      </c>
      <c r="G611" s="340" t="s">
        <v>1541</v>
      </c>
      <c r="H611" s="340"/>
      <c r="I611" s="340" t="s">
        <v>1542</v>
      </c>
    </row>
    <row r="612" spans="1:10" ht="30.75" x14ac:dyDescent="0.7">
      <c r="A612" s="355"/>
      <c r="B612" s="355"/>
      <c r="C612" s="340" t="s">
        <v>1543</v>
      </c>
      <c r="D612" s="353" t="s">
        <v>1544</v>
      </c>
      <c r="E612" s="355"/>
      <c r="F612" s="340" t="s">
        <v>1545</v>
      </c>
      <c r="G612" s="340"/>
      <c r="H612" s="340"/>
      <c r="I612" s="340" t="s">
        <v>1546</v>
      </c>
    </row>
    <row r="613" spans="1:10" ht="30.75" x14ac:dyDescent="0.7">
      <c r="A613" s="355"/>
      <c r="B613" s="355"/>
      <c r="C613" s="342" t="s">
        <v>1547</v>
      </c>
      <c r="D613" s="340" t="s">
        <v>1548</v>
      </c>
      <c r="E613" s="355"/>
      <c r="F613" s="340" t="s">
        <v>1549</v>
      </c>
      <c r="G613" s="340"/>
      <c r="H613" s="340"/>
      <c r="I613" s="340" t="s">
        <v>1550</v>
      </c>
    </row>
    <row r="614" spans="1:10" ht="30.75" x14ac:dyDescent="0.7">
      <c r="A614" s="335"/>
      <c r="B614" s="340"/>
      <c r="C614" s="340" t="s">
        <v>1551</v>
      </c>
      <c r="D614" s="340" t="s">
        <v>1552</v>
      </c>
      <c r="E614" s="355"/>
      <c r="F614" s="340" t="s">
        <v>1553</v>
      </c>
      <c r="G614" s="340"/>
      <c r="H614" s="340"/>
      <c r="I614" s="340" t="s">
        <v>1542</v>
      </c>
    </row>
    <row r="615" spans="1:10" ht="30.75" x14ac:dyDescent="0.7">
      <c r="A615" s="355"/>
      <c r="B615" s="340"/>
      <c r="C615" s="340" t="s">
        <v>1554</v>
      </c>
      <c r="D615" s="340" t="s">
        <v>1555</v>
      </c>
      <c r="E615" s="340" t="s">
        <v>1556</v>
      </c>
      <c r="F615" s="340" t="s">
        <v>1557</v>
      </c>
      <c r="G615" s="340"/>
      <c r="H615" s="340"/>
      <c r="I615" s="340"/>
    </row>
    <row r="616" spans="1:10" ht="30.75" x14ac:dyDescent="0.7">
      <c r="A616" s="355"/>
      <c r="B616" s="340"/>
      <c r="C616" s="340"/>
      <c r="D616" s="340" t="s">
        <v>1558</v>
      </c>
      <c r="E616" s="340" t="s">
        <v>1559</v>
      </c>
      <c r="F616" s="340" t="s">
        <v>1560</v>
      </c>
      <c r="G616" s="340"/>
      <c r="H616" s="340"/>
      <c r="I616" s="340"/>
    </row>
    <row r="617" spans="1:10" ht="30.75" x14ac:dyDescent="0.7">
      <c r="A617" s="355"/>
      <c r="B617" s="340"/>
      <c r="C617" s="340"/>
      <c r="D617" s="340" t="s">
        <v>1561</v>
      </c>
      <c r="E617" s="340"/>
      <c r="F617" s="357" t="s">
        <v>1562</v>
      </c>
      <c r="G617" s="340"/>
      <c r="H617" s="340"/>
      <c r="I617" s="340"/>
    </row>
    <row r="618" spans="1:10" ht="30.75" x14ac:dyDescent="0.7">
      <c r="A618" s="355"/>
      <c r="B618" s="340"/>
      <c r="C618" s="340"/>
      <c r="D618" s="340" t="s">
        <v>1563</v>
      </c>
      <c r="E618" s="340" t="s">
        <v>1564</v>
      </c>
      <c r="F618" s="353" t="s">
        <v>1565</v>
      </c>
      <c r="G618" s="340"/>
      <c r="H618" s="340"/>
      <c r="I618" s="340"/>
    </row>
    <row r="619" spans="1:10" x14ac:dyDescent="0.55000000000000004">
      <c r="A619" s="352"/>
      <c r="B619" s="340"/>
      <c r="C619" s="340"/>
      <c r="D619" s="340" t="s">
        <v>1566</v>
      </c>
      <c r="E619" s="340" t="s">
        <v>1567</v>
      </c>
      <c r="F619" s="340" t="s">
        <v>1568</v>
      </c>
      <c r="G619" s="335"/>
      <c r="H619" s="335"/>
      <c r="I619" s="340"/>
    </row>
    <row r="620" spans="1:10" ht="30.75" x14ac:dyDescent="0.7">
      <c r="A620" s="355"/>
      <c r="B620" s="340"/>
      <c r="C620" s="340"/>
      <c r="D620" s="340" t="s">
        <v>1569</v>
      </c>
      <c r="E620" s="340" t="s">
        <v>1570</v>
      </c>
      <c r="F620" s="340" t="s">
        <v>1571</v>
      </c>
      <c r="G620" s="335"/>
      <c r="H620" s="335"/>
      <c r="I620" s="340"/>
    </row>
    <row r="621" spans="1:10" ht="30.75" x14ac:dyDescent="0.7">
      <c r="A621" s="355"/>
      <c r="B621" s="340"/>
      <c r="C621" s="340"/>
      <c r="D621" s="340" t="s">
        <v>1572</v>
      </c>
      <c r="E621" s="340" t="s">
        <v>1573</v>
      </c>
      <c r="F621" s="340"/>
      <c r="G621" s="340"/>
      <c r="H621" s="340"/>
      <c r="I621" s="340"/>
    </row>
    <row r="622" spans="1:10" ht="30.75" x14ac:dyDescent="0.7">
      <c r="A622" s="355"/>
      <c r="B622" s="340"/>
      <c r="C622" s="340"/>
      <c r="D622" s="340" t="s">
        <v>1574</v>
      </c>
      <c r="E622" s="340" t="s">
        <v>1575</v>
      </c>
      <c r="F622" s="340" t="s">
        <v>1576</v>
      </c>
      <c r="G622" s="340"/>
      <c r="H622" s="340"/>
      <c r="I622" s="340"/>
    </row>
    <row r="623" spans="1:10" ht="30.75" x14ac:dyDescent="0.7">
      <c r="A623" s="358"/>
      <c r="B623" s="359"/>
      <c r="C623" s="359"/>
      <c r="D623" s="360"/>
      <c r="E623" s="359" t="s">
        <v>1577</v>
      </c>
      <c r="F623" s="359"/>
      <c r="G623" s="359"/>
      <c r="H623" s="359"/>
      <c r="I623" s="359"/>
    </row>
    <row r="624" spans="1:10" x14ac:dyDescent="0.55000000000000004">
      <c r="A624" s="352" t="s">
        <v>1619</v>
      </c>
      <c r="B624" s="353" t="s">
        <v>1579</v>
      </c>
      <c r="C624" s="363" t="s">
        <v>1580</v>
      </c>
      <c r="D624" s="340" t="s">
        <v>1581</v>
      </c>
      <c r="E624" s="340" t="s">
        <v>1582</v>
      </c>
      <c r="F624" s="340" t="s">
        <v>1583</v>
      </c>
      <c r="G624" s="364" t="s">
        <v>1584</v>
      </c>
      <c r="H624" s="364"/>
      <c r="I624" s="340" t="s">
        <v>1585</v>
      </c>
      <c r="J624" s="340" t="s">
        <v>1528</v>
      </c>
    </row>
    <row r="625" spans="1:10" x14ac:dyDescent="0.55000000000000004">
      <c r="A625" s="340"/>
      <c r="B625" s="353" t="s">
        <v>1586</v>
      </c>
      <c r="C625" s="365" t="s">
        <v>1587</v>
      </c>
      <c r="D625" s="340" t="s">
        <v>1588</v>
      </c>
      <c r="E625" s="340" t="s">
        <v>1589</v>
      </c>
      <c r="F625" s="340" t="s">
        <v>1590</v>
      </c>
      <c r="G625" s="340"/>
      <c r="H625" s="340"/>
      <c r="I625" s="340"/>
      <c r="J625" s="340" t="s">
        <v>1535</v>
      </c>
    </row>
    <row r="626" spans="1:10" ht="30.75" x14ac:dyDescent="0.7">
      <c r="A626" s="355"/>
      <c r="B626" s="353" t="s">
        <v>1536</v>
      </c>
      <c r="C626" s="366"/>
      <c r="D626" s="340" t="s">
        <v>1591</v>
      </c>
      <c r="E626" s="340"/>
      <c r="F626" s="340"/>
      <c r="G626" s="340"/>
      <c r="H626" s="340"/>
      <c r="I626" s="340" t="s">
        <v>1592</v>
      </c>
      <c r="J626" s="340" t="s">
        <v>1542</v>
      </c>
    </row>
    <row r="627" spans="1:10" ht="30.75" x14ac:dyDescent="0.7">
      <c r="A627" s="355"/>
      <c r="B627" s="340"/>
      <c r="C627" s="363" t="s">
        <v>1593</v>
      </c>
      <c r="D627" s="340" t="s">
        <v>1594</v>
      </c>
      <c r="E627" s="340"/>
      <c r="F627" s="340" t="s">
        <v>1595</v>
      </c>
      <c r="G627" s="340"/>
      <c r="H627" s="340"/>
      <c r="I627" s="340"/>
      <c r="J627" s="340"/>
    </row>
    <row r="628" spans="1:10" ht="30.75" x14ac:dyDescent="0.7">
      <c r="A628" s="355"/>
      <c r="B628" s="355"/>
      <c r="C628" s="363" t="s">
        <v>1596</v>
      </c>
      <c r="D628" s="340" t="s">
        <v>1597</v>
      </c>
      <c r="E628" s="340"/>
      <c r="F628" s="353" t="s">
        <v>1598</v>
      </c>
      <c r="G628" s="340"/>
      <c r="H628" s="340"/>
      <c r="I628" s="340" t="s">
        <v>1599</v>
      </c>
      <c r="J628" s="340"/>
    </row>
    <row r="629" spans="1:10" x14ac:dyDescent="0.55000000000000004">
      <c r="A629" s="335"/>
      <c r="B629" s="340"/>
      <c r="C629" s="340"/>
      <c r="D629" s="340"/>
      <c r="E629" s="340"/>
      <c r="F629" s="340" t="s">
        <v>1600</v>
      </c>
      <c r="G629" s="340"/>
      <c r="H629" s="340"/>
      <c r="I629" s="367" t="s">
        <v>1601</v>
      </c>
      <c r="J629" s="340"/>
    </row>
    <row r="630" spans="1:10" ht="30.75" x14ac:dyDescent="0.7">
      <c r="A630" s="355"/>
      <c r="B630" s="340"/>
      <c r="C630" s="363" t="s">
        <v>1602</v>
      </c>
      <c r="D630" s="340" t="s">
        <v>1603</v>
      </c>
      <c r="E630" s="340"/>
      <c r="F630" s="340" t="s">
        <v>1604</v>
      </c>
      <c r="G630" s="340"/>
      <c r="H630" s="340"/>
      <c r="I630" s="340"/>
      <c r="J630" s="340"/>
    </row>
    <row r="631" spans="1:10" ht="30.75" x14ac:dyDescent="0.7">
      <c r="A631" s="355"/>
      <c r="B631" s="340"/>
      <c r="C631" s="363" t="s">
        <v>1605</v>
      </c>
      <c r="D631" s="340" t="s">
        <v>1606</v>
      </c>
      <c r="E631" s="340"/>
      <c r="F631" s="340" t="s">
        <v>1587</v>
      </c>
      <c r="G631" s="340"/>
      <c r="H631" s="340"/>
      <c r="I631" s="340" t="s">
        <v>1607</v>
      </c>
      <c r="J631" s="340"/>
    </row>
    <row r="632" spans="1:10" ht="30.75" x14ac:dyDescent="0.7">
      <c r="A632" s="355"/>
      <c r="B632" s="353"/>
      <c r="C632" s="363" t="s">
        <v>1608</v>
      </c>
      <c r="D632" s="340" t="s">
        <v>1609</v>
      </c>
      <c r="E632" s="340"/>
      <c r="F632" s="340"/>
      <c r="G632" s="368"/>
      <c r="H632" s="368"/>
      <c r="I632" s="340" t="s">
        <v>1610</v>
      </c>
      <c r="J632" s="340"/>
    </row>
    <row r="633" spans="1:10" ht="30.75" x14ac:dyDescent="0.7">
      <c r="A633" s="355"/>
      <c r="B633" s="340"/>
      <c r="C633" s="363"/>
      <c r="D633" s="340"/>
      <c r="E633" s="340"/>
      <c r="F633" s="340" t="s">
        <v>1611</v>
      </c>
      <c r="G633" s="368"/>
      <c r="H633" s="368"/>
      <c r="I633" s="340"/>
      <c r="J633" s="340"/>
    </row>
    <row r="634" spans="1:10" ht="30.75" x14ac:dyDescent="0.7">
      <c r="A634" s="352"/>
      <c r="B634" s="355"/>
      <c r="C634" s="363"/>
      <c r="D634" s="340"/>
      <c r="E634" s="340"/>
      <c r="F634" s="340" t="s">
        <v>1612</v>
      </c>
      <c r="G634" s="340"/>
      <c r="H634" s="340"/>
      <c r="I634" s="340"/>
      <c r="J634" s="340"/>
    </row>
    <row r="635" spans="1:10" ht="30.75" x14ac:dyDescent="0.7">
      <c r="A635" s="355"/>
      <c r="B635" s="340"/>
      <c r="C635" s="340"/>
      <c r="D635" s="340"/>
      <c r="E635" s="340"/>
      <c r="F635" s="340" t="s">
        <v>1613</v>
      </c>
      <c r="G635" s="340"/>
      <c r="H635" s="340"/>
      <c r="I635" s="340"/>
      <c r="J635" s="340"/>
    </row>
    <row r="636" spans="1:10" ht="30.75" x14ac:dyDescent="0.7">
      <c r="A636" s="355"/>
      <c r="B636" s="340"/>
      <c r="C636" s="365"/>
      <c r="D636" s="340"/>
      <c r="E636" s="340"/>
      <c r="F636" s="340"/>
      <c r="G636" s="340"/>
      <c r="H636" s="340"/>
      <c r="I636" s="340"/>
      <c r="J636" s="340"/>
    </row>
    <row r="637" spans="1:10" ht="30.75" x14ac:dyDescent="0.7">
      <c r="A637" s="355"/>
      <c r="B637" s="340"/>
      <c r="C637" s="340"/>
      <c r="D637" s="340"/>
      <c r="E637" s="340"/>
      <c r="F637" s="340" t="s">
        <v>1614</v>
      </c>
      <c r="G637" s="340"/>
      <c r="H637" s="340"/>
      <c r="I637" s="340"/>
      <c r="J637" s="340"/>
    </row>
    <row r="638" spans="1:10" ht="30.75" x14ac:dyDescent="0.7">
      <c r="A638" s="355"/>
      <c r="B638" s="340"/>
      <c r="C638" s="340"/>
      <c r="D638" s="340"/>
      <c r="E638" s="340"/>
      <c r="F638" s="340" t="s">
        <v>1615</v>
      </c>
      <c r="G638" s="340"/>
      <c r="H638" s="340"/>
      <c r="I638" s="340"/>
      <c r="J638" s="340"/>
    </row>
    <row r="639" spans="1:10" ht="30.75" x14ac:dyDescent="0.7">
      <c r="A639" s="355"/>
      <c r="B639" s="340"/>
      <c r="C639" s="340"/>
      <c r="D639" s="340"/>
      <c r="E639" s="340"/>
      <c r="F639" s="340" t="s">
        <v>1616</v>
      </c>
      <c r="G639" s="340"/>
      <c r="H639" s="340"/>
      <c r="I639" s="340"/>
      <c r="J639" s="340"/>
    </row>
    <row r="640" spans="1:10" ht="30.75" x14ac:dyDescent="0.7">
      <c r="A640" s="355"/>
      <c r="B640" s="340"/>
      <c r="C640" s="340"/>
      <c r="D640" s="340"/>
      <c r="E640" s="340"/>
      <c r="F640" s="340" t="s">
        <v>1617</v>
      </c>
      <c r="G640" s="340"/>
      <c r="H640" s="340"/>
      <c r="I640" s="340"/>
      <c r="J640" s="340"/>
    </row>
    <row r="641" spans="1:10" ht="30.75" x14ac:dyDescent="0.7">
      <c r="A641" s="355"/>
      <c r="B641" s="340"/>
      <c r="C641" s="340"/>
      <c r="D641" s="340"/>
      <c r="E641" s="340"/>
      <c r="F641" s="340" t="s">
        <v>1618</v>
      </c>
      <c r="G641" s="340"/>
      <c r="H641" s="340"/>
      <c r="I641" s="340"/>
      <c r="J641" s="340"/>
    </row>
    <row r="642" spans="1:10" x14ac:dyDescent="0.55000000000000004">
      <c r="A642" s="352" t="s">
        <v>1681</v>
      </c>
      <c r="B642" s="353" t="s">
        <v>1620</v>
      </c>
      <c r="C642" s="340" t="s">
        <v>1621</v>
      </c>
      <c r="D642" s="340" t="s">
        <v>1622</v>
      </c>
      <c r="E642" s="340" t="s">
        <v>1623</v>
      </c>
      <c r="F642" s="354" t="s">
        <v>1624</v>
      </c>
      <c r="G642" s="353" t="s">
        <v>1527</v>
      </c>
      <c r="H642" s="353"/>
      <c r="I642" s="340" t="s">
        <v>1528</v>
      </c>
    </row>
    <row r="643" spans="1:10" x14ac:dyDescent="0.55000000000000004">
      <c r="A643" s="340"/>
      <c r="B643" s="353" t="s">
        <v>1625</v>
      </c>
      <c r="C643" s="340" t="s">
        <v>1626</v>
      </c>
      <c r="D643" s="340" t="s">
        <v>1627</v>
      </c>
      <c r="E643" s="340" t="s">
        <v>1628</v>
      </c>
      <c r="F643" s="340" t="s">
        <v>1629</v>
      </c>
      <c r="G643" s="335" t="s">
        <v>1534</v>
      </c>
      <c r="H643" s="335"/>
      <c r="I643" s="340" t="s">
        <v>1535</v>
      </c>
    </row>
    <row r="644" spans="1:10" ht="30.75" x14ac:dyDescent="0.7">
      <c r="A644" s="355"/>
      <c r="B644" s="340" t="s">
        <v>1630</v>
      </c>
      <c r="C644" s="340"/>
      <c r="D644" s="340" t="s">
        <v>1631</v>
      </c>
      <c r="E644" s="340" t="s">
        <v>1632</v>
      </c>
      <c r="F644" s="340" t="s">
        <v>1633</v>
      </c>
      <c r="G644" s="340" t="s">
        <v>1541</v>
      </c>
      <c r="H644" s="340"/>
      <c r="I644" s="340" t="s">
        <v>1542</v>
      </c>
    </row>
    <row r="645" spans="1:10" ht="30.75" x14ac:dyDescent="0.7">
      <c r="A645" s="355"/>
      <c r="B645" s="355"/>
      <c r="C645" s="340" t="s">
        <v>1634</v>
      </c>
      <c r="D645" s="340" t="s">
        <v>1635</v>
      </c>
      <c r="E645" s="340"/>
      <c r="F645" s="356" t="s">
        <v>1636</v>
      </c>
      <c r="G645" s="340"/>
      <c r="H645" s="340"/>
      <c r="I645" s="340" t="s">
        <v>1546</v>
      </c>
    </row>
    <row r="646" spans="1:10" ht="30.75" x14ac:dyDescent="0.7">
      <c r="A646" s="355"/>
      <c r="B646" s="355"/>
      <c r="C646" s="340" t="s">
        <v>1637</v>
      </c>
      <c r="D646" s="353" t="s">
        <v>1638</v>
      </c>
      <c r="E646" s="340"/>
      <c r="F646" s="340" t="s">
        <v>1639</v>
      </c>
      <c r="G646" s="340"/>
      <c r="H646" s="340"/>
      <c r="I646" s="340" t="s">
        <v>1550</v>
      </c>
    </row>
    <row r="647" spans="1:10" x14ac:dyDescent="0.55000000000000004">
      <c r="A647" s="335"/>
      <c r="B647" s="340"/>
      <c r="C647" s="340" t="s">
        <v>1640</v>
      </c>
      <c r="D647" s="340" t="s">
        <v>1641</v>
      </c>
      <c r="E647" s="340"/>
      <c r="F647" s="340" t="s">
        <v>1642</v>
      </c>
      <c r="G647" s="340"/>
      <c r="H647" s="340"/>
      <c r="I647" s="340" t="s">
        <v>1542</v>
      </c>
    </row>
    <row r="648" spans="1:10" ht="30.75" x14ac:dyDescent="0.7">
      <c r="A648" s="355"/>
      <c r="B648" s="340"/>
      <c r="C648" s="365">
        <v>-0.5</v>
      </c>
      <c r="D648" s="340" t="s">
        <v>1643</v>
      </c>
      <c r="E648" s="340"/>
      <c r="F648" s="340" t="s">
        <v>1644</v>
      </c>
      <c r="G648" s="340"/>
      <c r="H648" s="340"/>
      <c r="I648" s="340"/>
    </row>
    <row r="649" spans="1:10" ht="30.75" x14ac:dyDescent="0.7">
      <c r="A649" s="355"/>
      <c r="B649" s="340"/>
      <c r="C649" s="340" t="s">
        <v>1634</v>
      </c>
      <c r="D649" s="340" t="s">
        <v>783</v>
      </c>
      <c r="E649" s="340"/>
      <c r="F649" s="340" t="s">
        <v>1645</v>
      </c>
      <c r="G649" s="340"/>
      <c r="H649" s="340"/>
      <c r="I649" s="340"/>
    </row>
    <row r="650" spans="1:10" ht="30.75" x14ac:dyDescent="0.7">
      <c r="A650" s="355"/>
      <c r="B650" s="340"/>
      <c r="C650" s="340" t="s">
        <v>1637</v>
      </c>
      <c r="D650" s="340" t="s">
        <v>1646</v>
      </c>
      <c r="E650" s="340"/>
      <c r="F650" s="357" t="s">
        <v>1647</v>
      </c>
      <c r="G650" s="340"/>
      <c r="H650" s="340"/>
      <c r="I650" s="340"/>
    </row>
    <row r="651" spans="1:10" ht="30.75" x14ac:dyDescent="0.7">
      <c r="A651" s="355"/>
      <c r="B651" s="340"/>
      <c r="C651" s="340" t="s">
        <v>1648</v>
      </c>
      <c r="D651" s="340" t="s">
        <v>1649</v>
      </c>
      <c r="E651" s="340"/>
      <c r="F651" s="357" t="s">
        <v>1650</v>
      </c>
      <c r="G651" s="340"/>
      <c r="H651" s="340"/>
      <c r="I651" s="340"/>
    </row>
    <row r="652" spans="1:10" x14ac:dyDescent="0.55000000000000004">
      <c r="A652" s="352"/>
      <c r="B652" s="340"/>
      <c r="C652" s="340"/>
      <c r="D652" s="340" t="s">
        <v>1651</v>
      </c>
      <c r="E652" s="340"/>
      <c r="F652" s="340" t="s">
        <v>1652</v>
      </c>
      <c r="G652" s="335"/>
      <c r="H652" s="335"/>
      <c r="I652" s="340"/>
    </row>
    <row r="653" spans="1:10" ht="30.75" x14ac:dyDescent="0.7">
      <c r="A653" s="355"/>
      <c r="B653" s="340"/>
      <c r="C653" s="340" t="s">
        <v>1653</v>
      </c>
      <c r="D653" s="340" t="s">
        <v>1654</v>
      </c>
      <c r="E653" s="340"/>
      <c r="F653" s="340" t="s">
        <v>1655</v>
      </c>
      <c r="G653" s="335"/>
      <c r="H653" s="335"/>
      <c r="I653" s="340"/>
    </row>
    <row r="654" spans="1:10" ht="30.75" x14ac:dyDescent="0.7">
      <c r="A654" s="355"/>
      <c r="B654" s="340"/>
      <c r="C654" s="340" t="s">
        <v>1656</v>
      </c>
      <c r="D654" s="340" t="s">
        <v>1657</v>
      </c>
      <c r="E654" s="340"/>
      <c r="F654" s="340" t="s">
        <v>1658</v>
      </c>
      <c r="G654" s="340"/>
      <c r="H654" s="340"/>
      <c r="I654" s="340">
        <v>18000</v>
      </c>
    </row>
    <row r="655" spans="1:10" ht="30.75" x14ac:dyDescent="0.7">
      <c r="A655" s="355"/>
      <c r="B655" s="340"/>
      <c r="C655" s="370">
        <v>-1</v>
      </c>
      <c r="D655" s="340" t="s">
        <v>1659</v>
      </c>
      <c r="E655" s="340"/>
      <c r="F655" s="340"/>
      <c r="G655" s="340"/>
      <c r="H655" s="340"/>
      <c r="I655" s="340">
        <v>2600</v>
      </c>
    </row>
    <row r="656" spans="1:10" ht="30.75" x14ac:dyDescent="0.7">
      <c r="A656" s="355"/>
      <c r="B656" s="340"/>
      <c r="C656" s="340"/>
      <c r="D656" s="340" t="s">
        <v>1660</v>
      </c>
      <c r="E656" s="340"/>
      <c r="F656" s="340"/>
      <c r="G656" s="340"/>
      <c r="H656" s="340"/>
      <c r="I656" s="340">
        <v>1000</v>
      </c>
    </row>
    <row r="657" spans="1:10" ht="30.75" x14ac:dyDescent="0.7">
      <c r="A657" s="355"/>
      <c r="B657" s="340"/>
      <c r="C657" s="340"/>
      <c r="D657" s="342" t="s">
        <v>1661</v>
      </c>
      <c r="E657" s="340"/>
      <c r="F657" s="340"/>
      <c r="G657" s="340"/>
      <c r="H657" s="340"/>
      <c r="I657" s="340">
        <v>3050</v>
      </c>
    </row>
    <row r="658" spans="1:10" ht="30.75" x14ac:dyDescent="0.7">
      <c r="A658" s="355"/>
      <c r="B658" s="340"/>
      <c r="C658" s="340"/>
      <c r="D658" s="342" t="s">
        <v>1662</v>
      </c>
      <c r="E658" s="340"/>
      <c r="F658" s="340"/>
      <c r="G658" s="340"/>
      <c r="H658" s="340"/>
      <c r="I658" s="340">
        <v>3600</v>
      </c>
    </row>
    <row r="659" spans="1:10" ht="30.75" x14ac:dyDescent="0.7">
      <c r="A659" s="355"/>
      <c r="B659" s="340"/>
      <c r="C659" s="340"/>
      <c r="D659" s="342" t="s">
        <v>1663</v>
      </c>
      <c r="E659" s="340" t="s">
        <v>1664</v>
      </c>
      <c r="F659" s="340" t="s">
        <v>1639</v>
      </c>
      <c r="G659" s="340"/>
      <c r="H659" s="340"/>
      <c r="I659" s="340">
        <v>6000</v>
      </c>
    </row>
    <row r="660" spans="1:10" ht="30.75" x14ac:dyDescent="0.7">
      <c r="A660" s="355"/>
      <c r="B660" s="340"/>
      <c r="C660" s="340"/>
      <c r="D660" s="342" t="s">
        <v>1665</v>
      </c>
      <c r="E660" s="340"/>
      <c r="F660" s="340" t="s">
        <v>1666</v>
      </c>
      <c r="G660" s="340"/>
      <c r="H660" s="340"/>
      <c r="I660" s="340">
        <f>SUM(I654:I659)</f>
        <v>34250</v>
      </c>
    </row>
    <row r="661" spans="1:10" x14ac:dyDescent="0.55000000000000004">
      <c r="A661" s="342"/>
      <c r="B661" s="342"/>
      <c r="C661" s="342"/>
      <c r="D661" s="342"/>
      <c r="E661" s="342"/>
      <c r="F661" s="342" t="s">
        <v>1667</v>
      </c>
      <c r="G661" s="342"/>
      <c r="H661" s="342"/>
      <c r="I661" s="342"/>
    </row>
    <row r="662" spans="1:10" x14ac:dyDescent="0.55000000000000004">
      <c r="A662" s="342"/>
      <c r="B662" s="342"/>
      <c r="C662" s="342"/>
      <c r="D662" s="342" t="s">
        <v>1668</v>
      </c>
      <c r="E662" s="342" t="s">
        <v>1669</v>
      </c>
      <c r="F662" s="342"/>
      <c r="G662" s="342"/>
      <c r="H662" s="342"/>
      <c r="I662" s="342"/>
    </row>
    <row r="663" spans="1:10" x14ac:dyDescent="0.55000000000000004">
      <c r="A663" s="342"/>
      <c r="B663" s="342"/>
      <c r="C663" s="342"/>
      <c r="D663" s="342" t="s">
        <v>1670</v>
      </c>
      <c r="E663" s="342" t="s">
        <v>1671</v>
      </c>
      <c r="F663" s="342"/>
      <c r="G663" s="342"/>
      <c r="H663" s="342"/>
      <c r="I663" s="342"/>
    </row>
    <row r="664" spans="1:10" x14ac:dyDescent="0.55000000000000004">
      <c r="A664" s="342"/>
      <c r="B664" s="342"/>
      <c r="C664" s="342"/>
      <c r="D664" s="342" t="s">
        <v>1672</v>
      </c>
      <c r="E664" s="342" t="s">
        <v>1673</v>
      </c>
      <c r="F664" s="342"/>
      <c r="G664" s="342"/>
      <c r="H664" s="342"/>
      <c r="I664" s="342"/>
    </row>
    <row r="665" spans="1:10" x14ac:dyDescent="0.55000000000000004">
      <c r="A665" s="342"/>
      <c r="B665" s="342"/>
      <c r="C665" s="342"/>
      <c r="D665" s="342" t="s">
        <v>1674</v>
      </c>
      <c r="E665" s="342"/>
      <c r="F665" s="342"/>
      <c r="G665" s="342"/>
      <c r="H665" s="342"/>
      <c r="I665" s="342"/>
    </row>
    <row r="666" spans="1:10" x14ac:dyDescent="0.55000000000000004">
      <c r="A666" s="342"/>
      <c r="B666" s="342"/>
      <c r="C666" s="342"/>
      <c r="D666" s="340" t="s">
        <v>1675</v>
      </c>
      <c r="E666" s="342"/>
      <c r="F666" s="340" t="s">
        <v>1639</v>
      </c>
      <c r="G666" s="342"/>
      <c r="H666" s="342"/>
      <c r="I666" s="342"/>
    </row>
    <row r="667" spans="1:10" x14ac:dyDescent="0.55000000000000004">
      <c r="A667" s="342"/>
      <c r="B667" s="342"/>
      <c r="C667" s="342"/>
      <c r="D667" s="340" t="s">
        <v>1676</v>
      </c>
      <c r="E667" s="342"/>
      <c r="F667" s="340" t="s">
        <v>1677</v>
      </c>
      <c r="G667" s="342"/>
      <c r="H667" s="342"/>
      <c r="I667" s="342"/>
    </row>
    <row r="668" spans="1:10" x14ac:dyDescent="0.55000000000000004">
      <c r="A668" s="342"/>
      <c r="B668" s="342"/>
      <c r="C668" s="342"/>
      <c r="D668" s="340" t="s">
        <v>1678</v>
      </c>
      <c r="E668" s="342"/>
      <c r="F668" s="369" t="s">
        <v>1679</v>
      </c>
      <c r="G668" s="342"/>
      <c r="H668" s="342"/>
      <c r="I668" s="342"/>
    </row>
    <row r="669" spans="1:10" x14ac:dyDescent="0.55000000000000004">
      <c r="A669" s="360"/>
      <c r="B669" s="360"/>
      <c r="C669" s="360"/>
      <c r="D669" s="360"/>
      <c r="E669" s="360"/>
      <c r="F669" s="359" t="s">
        <v>1680</v>
      </c>
      <c r="G669" s="360"/>
      <c r="H669" s="360"/>
      <c r="I669" s="360"/>
    </row>
    <row r="670" spans="1:10" x14ac:dyDescent="0.55000000000000004">
      <c r="A670" s="352" t="s">
        <v>1713</v>
      </c>
      <c r="B670" s="353" t="s">
        <v>1620</v>
      </c>
      <c r="C670" s="363" t="s">
        <v>1682</v>
      </c>
      <c r="D670" s="340" t="s">
        <v>1683</v>
      </c>
      <c r="E670" s="340" t="s">
        <v>1582</v>
      </c>
      <c r="F670" s="340" t="s">
        <v>1684</v>
      </c>
      <c r="G670" s="364" t="s">
        <v>1685</v>
      </c>
      <c r="H670" s="364"/>
      <c r="I670" s="340" t="s">
        <v>1686</v>
      </c>
      <c r="J670" s="340" t="s">
        <v>1528</v>
      </c>
    </row>
    <row r="671" spans="1:10" x14ac:dyDescent="0.55000000000000004">
      <c r="A671" s="340"/>
      <c r="B671" s="353" t="s">
        <v>1687</v>
      </c>
      <c r="C671" s="365" t="s">
        <v>1688</v>
      </c>
      <c r="D671" s="340" t="s">
        <v>1689</v>
      </c>
      <c r="E671" s="340" t="s">
        <v>1589</v>
      </c>
      <c r="F671" s="340" t="s">
        <v>1627</v>
      </c>
      <c r="G671" s="340"/>
      <c r="H671" s="340"/>
      <c r="I671" s="340" t="s">
        <v>1690</v>
      </c>
      <c r="J671" s="340" t="s">
        <v>1535</v>
      </c>
    </row>
    <row r="672" spans="1:10" ht="30.75" x14ac:dyDescent="0.7">
      <c r="A672" s="355"/>
      <c r="B672" s="353" t="s">
        <v>1691</v>
      </c>
      <c r="C672" s="366" t="s">
        <v>1692</v>
      </c>
      <c r="D672" s="340" t="s">
        <v>1693</v>
      </c>
      <c r="E672" s="340"/>
      <c r="F672" s="340" t="s">
        <v>1631</v>
      </c>
      <c r="G672" s="340"/>
      <c r="H672" s="340"/>
      <c r="I672" s="340" t="s">
        <v>1694</v>
      </c>
      <c r="J672" s="340" t="s">
        <v>1542</v>
      </c>
    </row>
    <row r="673" spans="1:10" ht="30.75" x14ac:dyDescent="0.7">
      <c r="A673" s="355"/>
      <c r="B673" s="340" t="s">
        <v>1536</v>
      </c>
      <c r="C673" s="353"/>
      <c r="D673" s="340" t="s">
        <v>1695</v>
      </c>
      <c r="E673" s="340"/>
      <c r="F673" s="340" t="s">
        <v>1635</v>
      </c>
      <c r="G673" s="340"/>
      <c r="H673" s="340"/>
      <c r="I673" s="340"/>
      <c r="J673" s="340" t="s">
        <v>1696</v>
      </c>
    </row>
    <row r="674" spans="1:10" ht="30.75" x14ac:dyDescent="0.7">
      <c r="A674" s="355"/>
      <c r="B674" s="355"/>
      <c r="C674" s="363" t="s">
        <v>1697</v>
      </c>
      <c r="D674" s="340" t="s">
        <v>1698</v>
      </c>
      <c r="E674" s="340"/>
      <c r="F674" s="353" t="s">
        <v>1638</v>
      </c>
      <c r="G674" s="340"/>
      <c r="H674" s="340"/>
      <c r="I674" s="340" t="s">
        <v>1699</v>
      </c>
      <c r="J674" s="340" t="s">
        <v>1550</v>
      </c>
    </row>
    <row r="675" spans="1:10" x14ac:dyDescent="0.55000000000000004">
      <c r="A675" s="335"/>
      <c r="B675" s="340"/>
      <c r="C675" s="340" t="s">
        <v>1700</v>
      </c>
      <c r="D675" s="340"/>
      <c r="E675" s="340"/>
      <c r="F675" s="340" t="s">
        <v>1641</v>
      </c>
      <c r="G675" s="340"/>
      <c r="H675" s="340"/>
      <c r="I675" s="340" t="s">
        <v>1701</v>
      </c>
      <c r="J675" s="340" t="s">
        <v>1542</v>
      </c>
    </row>
    <row r="676" spans="1:10" ht="30.75" x14ac:dyDescent="0.7">
      <c r="A676" s="355"/>
      <c r="B676" s="340"/>
      <c r="C676" s="363" t="s">
        <v>1702</v>
      </c>
      <c r="D676" s="340"/>
      <c r="E676" s="340"/>
      <c r="F676" s="340" t="s">
        <v>1643</v>
      </c>
      <c r="G676" s="340"/>
      <c r="H676" s="340"/>
      <c r="I676" s="340" t="s">
        <v>1703</v>
      </c>
      <c r="J676" s="340"/>
    </row>
    <row r="677" spans="1:10" ht="30.75" x14ac:dyDescent="0.7">
      <c r="A677" s="355"/>
      <c r="B677" s="340"/>
      <c r="C677" s="363"/>
      <c r="D677" s="340"/>
      <c r="E677" s="340"/>
      <c r="F677" s="340" t="s">
        <v>1704</v>
      </c>
      <c r="G677" s="340"/>
      <c r="H677" s="340"/>
      <c r="I677" s="340" t="s">
        <v>1705</v>
      </c>
      <c r="J677" s="340"/>
    </row>
    <row r="678" spans="1:10" ht="30.75" x14ac:dyDescent="0.7">
      <c r="A678" s="355"/>
      <c r="B678" s="353"/>
      <c r="C678" s="363" t="s">
        <v>1706</v>
      </c>
      <c r="D678" s="340"/>
      <c r="E678" s="340"/>
      <c r="F678" s="340" t="s">
        <v>1646</v>
      </c>
      <c r="G678" s="368"/>
      <c r="H678" s="368"/>
      <c r="I678" s="340"/>
      <c r="J678" s="340"/>
    </row>
    <row r="679" spans="1:10" ht="30.75" x14ac:dyDescent="0.7">
      <c r="A679" s="355"/>
      <c r="B679" s="340"/>
      <c r="C679" s="363" t="s">
        <v>1707</v>
      </c>
      <c r="D679" s="340"/>
      <c r="E679" s="340"/>
      <c r="F679" s="340" t="s">
        <v>1649</v>
      </c>
      <c r="G679" s="368"/>
      <c r="H679" s="368"/>
      <c r="I679" s="340" t="s">
        <v>1699</v>
      </c>
      <c r="J679" s="340"/>
    </row>
    <row r="680" spans="1:10" ht="30.75" x14ac:dyDescent="0.7">
      <c r="A680" s="352"/>
      <c r="B680" s="355"/>
      <c r="C680" s="363"/>
      <c r="D680" s="340"/>
      <c r="E680" s="340"/>
      <c r="F680" s="340" t="s">
        <v>1651</v>
      </c>
      <c r="G680" s="340"/>
      <c r="H680" s="340"/>
      <c r="I680" s="340" t="s">
        <v>1701</v>
      </c>
      <c r="J680" s="340"/>
    </row>
    <row r="681" spans="1:10" ht="30.75" x14ac:dyDescent="0.7">
      <c r="A681" s="355"/>
      <c r="B681" s="340"/>
      <c r="C681" s="340"/>
      <c r="D681" s="340"/>
      <c r="E681" s="340"/>
      <c r="F681" s="340" t="s">
        <v>1654</v>
      </c>
      <c r="G681" s="340"/>
      <c r="H681" s="340"/>
      <c r="I681" s="340" t="s">
        <v>1703</v>
      </c>
      <c r="J681" s="340"/>
    </row>
    <row r="682" spans="1:10" ht="30.75" x14ac:dyDescent="0.7">
      <c r="A682" s="355"/>
      <c r="B682" s="340"/>
      <c r="C682" s="365"/>
      <c r="D682" s="340"/>
      <c r="E682" s="340"/>
      <c r="F682" s="340" t="s">
        <v>1657</v>
      </c>
      <c r="G682" s="340"/>
      <c r="H682" s="340"/>
      <c r="I682" s="340" t="s">
        <v>1708</v>
      </c>
      <c r="J682" s="340"/>
    </row>
    <row r="683" spans="1:10" ht="30.75" x14ac:dyDescent="0.7">
      <c r="A683" s="355"/>
      <c r="B683" s="340"/>
      <c r="C683" s="340"/>
      <c r="D683" s="340"/>
      <c r="E683" s="340"/>
      <c r="F683" s="340" t="s">
        <v>1659</v>
      </c>
      <c r="G683" s="340"/>
      <c r="H683" s="340"/>
      <c r="I683" s="340"/>
      <c r="J683" s="340"/>
    </row>
    <row r="684" spans="1:10" ht="30.75" x14ac:dyDescent="0.7">
      <c r="A684" s="355"/>
      <c r="B684" s="340"/>
      <c r="C684" s="340"/>
      <c r="D684" s="340"/>
      <c r="E684" s="340"/>
      <c r="F684" s="340" t="s">
        <v>1709</v>
      </c>
      <c r="G684" s="340"/>
      <c r="H684" s="340"/>
      <c r="I684" s="340" t="s">
        <v>1710</v>
      </c>
      <c r="J684" s="340"/>
    </row>
    <row r="685" spans="1:10" ht="30.75" x14ac:dyDescent="0.7">
      <c r="A685" s="355"/>
      <c r="B685" s="340"/>
      <c r="C685" s="340"/>
      <c r="D685" s="340"/>
      <c r="E685" s="340"/>
      <c r="F685" s="340" t="s">
        <v>1675</v>
      </c>
      <c r="G685" s="340"/>
      <c r="H685" s="340"/>
      <c r="I685" s="340" t="s">
        <v>1711</v>
      </c>
      <c r="J685" s="340"/>
    </row>
    <row r="686" spans="1:10" ht="30.75" x14ac:dyDescent="0.7">
      <c r="A686" s="355"/>
      <c r="B686" s="340"/>
      <c r="C686" s="340"/>
      <c r="D686" s="340"/>
      <c r="E686" s="340"/>
      <c r="F686" s="340" t="s">
        <v>1676</v>
      </c>
      <c r="G686" s="340"/>
      <c r="H686" s="340"/>
      <c r="I686" s="340" t="s">
        <v>1712</v>
      </c>
      <c r="J686" s="340"/>
    </row>
    <row r="687" spans="1:10" ht="30.75" x14ac:dyDescent="0.7">
      <c r="A687" s="355"/>
      <c r="B687" s="340"/>
      <c r="C687" s="340"/>
      <c r="D687" s="340"/>
      <c r="E687" s="340"/>
      <c r="F687" s="340" t="s">
        <v>1678</v>
      </c>
      <c r="G687" s="340"/>
      <c r="H687" s="340"/>
      <c r="I687" s="340"/>
      <c r="J687" s="340"/>
    </row>
    <row r="688" spans="1:10" x14ac:dyDescent="0.55000000000000004">
      <c r="A688" s="257"/>
      <c r="B688" s="361"/>
      <c r="C688" s="362"/>
      <c r="D688" s="362"/>
      <c r="E688" s="362"/>
      <c r="F688" s="362"/>
      <c r="G688" s="257"/>
      <c r="H688" s="257"/>
      <c r="I688" s="257"/>
    </row>
    <row r="689" spans="1:9" x14ac:dyDescent="0.55000000000000004">
      <c r="A689" s="155"/>
      <c r="B689" s="262"/>
      <c r="C689" s="333"/>
      <c r="D689" s="333"/>
      <c r="E689" s="333"/>
      <c r="F689" s="333"/>
      <c r="G689" s="155"/>
      <c r="H689" s="155"/>
      <c r="I689" s="155"/>
    </row>
    <row r="690" spans="1:9" x14ac:dyDescent="0.55000000000000004">
      <c r="A690" s="155"/>
      <c r="B690" s="262"/>
      <c r="C690" s="333"/>
      <c r="D690" s="333"/>
      <c r="E690" s="333"/>
      <c r="F690" s="333"/>
      <c r="G690" s="155"/>
      <c r="H690" s="155"/>
      <c r="I690" s="155"/>
    </row>
  </sheetData>
  <mergeCells count="20">
    <mergeCell ref="G378:G380"/>
    <mergeCell ref="G392:G394"/>
    <mergeCell ref="G415:G417"/>
    <mergeCell ref="G290:G292"/>
    <mergeCell ref="G297:G299"/>
    <mergeCell ref="G302:G304"/>
    <mergeCell ref="G358:G360"/>
    <mergeCell ref="G344:G346"/>
    <mergeCell ref="G329:G331"/>
    <mergeCell ref="G317:G319"/>
    <mergeCell ref="A1:I1"/>
    <mergeCell ref="F5:F6"/>
    <mergeCell ref="G32:I32"/>
    <mergeCell ref="D5:D6"/>
    <mergeCell ref="A2:E2"/>
    <mergeCell ref="G432:G434"/>
    <mergeCell ref="G500:G502"/>
    <mergeCell ref="G551:G553"/>
    <mergeCell ref="G562:G564"/>
    <mergeCell ref="G570:G572"/>
  </mergeCells>
  <pageMargins left="0.15748031496062992" right="0.15748031496062992" top="0.35433070866141736" bottom="0.27559055118110237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แผยกลยุทธ์ปี 2563</vt:lpstr>
      <vt:lpstr>ปกสรุป 1</vt:lpstr>
      <vt:lpstr>ปกสรุป 2</vt:lpstr>
      <vt:lpstr>รวมแผนปฏิบัติการ2563</vt:lpstr>
      <vt:lpstr>รวมแผนปฏิบัติการ2563!Print_Area</vt:lpstr>
      <vt:lpstr>รวมแผนปฏิบัติการ2563!Print_Titles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Natthapol</cp:lastModifiedBy>
  <cp:lastPrinted>2019-10-16T03:40:43Z</cp:lastPrinted>
  <dcterms:created xsi:type="dcterms:W3CDTF">2017-10-05T05:20:18Z</dcterms:created>
  <dcterms:modified xsi:type="dcterms:W3CDTF">2020-02-07T02:18:57Z</dcterms:modified>
</cp:coreProperties>
</file>